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1"/>
  </bookViews>
  <sheets>
    <sheet name="Реальны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<sst xmlns="http://schemas.openxmlformats.org/spreadsheetml/2006/main" count="360" uniqueCount="191">
  <si>
    <t>№ з/п</t>
  </si>
  <si>
    <t>Регіон, адреса</t>
  </si>
  <si>
    <t>Назва проекту</t>
  </si>
  <si>
    <t xml:space="preserve">Наявність проектно-кошторисної документації </t>
  </si>
  <si>
    <t>Висновок Державної експертизи з енергозбереження, дата, №</t>
  </si>
  <si>
    <t>Термін реалізації проекту, рік</t>
  </si>
  <si>
    <t>Термін окупності проекту, років</t>
  </si>
  <si>
    <t>Економія коштів</t>
  </si>
  <si>
    <t>Урахування проекту в регіональній/галузевій  програмі енергоефективності</t>
  </si>
  <si>
    <t>тис. грн</t>
  </si>
  <si>
    <t>т. у. п.</t>
  </si>
  <si>
    <t>ВСЬОГО</t>
  </si>
  <si>
    <t xml:space="preserve">Експертний висновок  від 28.12.2010р. № 2010 В12-0766 </t>
  </si>
  <si>
    <t xml:space="preserve">Експертний висновок  від 01.04.2009р. №2009 В 12--0176 </t>
  </si>
  <si>
    <t xml:space="preserve">Експертний висновок  від 01.04.2009р.№2009 В 12-0177 </t>
  </si>
  <si>
    <t xml:space="preserve">Експертний висновок   від 01.04.2009р.№2009 В 12--0175 </t>
  </si>
  <si>
    <t>Всього за напрямком</t>
  </si>
  <si>
    <t>Проектно-кошторисна документація, робочий проект в наявності, затверджені розпорядженням голови Лутугинської райдержадміністрації від 23.02.2009р. №120</t>
  </si>
  <si>
    <t>Проектно-кошторисна документація, робочий проект в наявності, затверджені розпорядженням голови Лутугинської райдержадміністрації від 23.02.2009 р. №120</t>
  </si>
  <si>
    <t>Проектно-кошорисна документація затверджена рішенням виконкому від 07.02.11 № 84</t>
  </si>
  <si>
    <t>Проектно-кошторисна документаці, робочий проект  в наявності, затверджені розпорядженням голови Лутугинської райдержадміністрації від 23.02.2009р. №120</t>
  </si>
  <si>
    <t>2 011</t>
  </si>
  <si>
    <t xml:space="preserve">2011-2012 </t>
  </si>
  <si>
    <t>проектна пропозиція</t>
  </si>
  <si>
    <t>м. Луганськ, котельня по вул. А.Ліньова, 89-а</t>
  </si>
  <si>
    <t xml:space="preserve">Робочий проект в наявності </t>
  </si>
  <si>
    <t>м. Луганськ, котельні "Східна" та "Західна"по вул. Оборонна, 34</t>
  </si>
  <si>
    <t xml:space="preserve">м. Алчевськ, котельня " Східна " </t>
  </si>
  <si>
    <t>3.</t>
  </si>
  <si>
    <t>4.</t>
  </si>
  <si>
    <t>проектні пропозиції</t>
  </si>
  <si>
    <t>м. Алчевськ, котельня "Заводська"</t>
  </si>
  <si>
    <t>м.Алчевськ, котельня центральної міської лікарні</t>
  </si>
  <si>
    <t>м. Луганськ, котельня ш. "Центральна" ш/у "Луганське" ДП "Луганськвугілля"</t>
  </si>
  <si>
    <t>м. Свердловськ, ВП "шахта "Должанська-Капітальна"</t>
  </si>
  <si>
    <t xml:space="preserve">м. Луганськ, міська дитяча лікарня № 2  </t>
  </si>
  <si>
    <t>м. Краснодон, селище Сєвєрний</t>
  </si>
  <si>
    <t>м. Лутугине, вул. Леніна, 91, стоматологічна поліклініка</t>
  </si>
  <si>
    <t>м. Лутугине, вул. Леніна, 87, дитяча поліклініка</t>
  </si>
  <si>
    <t>м. Лутугине, вул. Крупської, 6, гімназія</t>
  </si>
  <si>
    <t>Антрацитівський район, Бобриківська ЗОШ</t>
  </si>
  <si>
    <t>Антрацитівський район, Лозянська ЗОШ</t>
  </si>
  <si>
    <t>Антрацитівський район, Бобриковський будинок культури</t>
  </si>
  <si>
    <t>1.</t>
  </si>
  <si>
    <t>2.</t>
  </si>
  <si>
    <t>м. Луганськ, Жовтневий район ,  кв. Восточний</t>
  </si>
  <si>
    <t>Впровадження технологій, що передбачають використання теплових насосів, електричного теплоакумуляційного обігріву та гарячого водопостачання  на котельні ш. "Центральна" ш/у "Луганське" ДП "Луганськвугілля"</t>
  </si>
  <si>
    <t>ТЕО, робочий проект в наявності</t>
  </si>
  <si>
    <t>Впровадження когенераційних технологій на підприємствах комунальної форми власності в сфері теплової енергетики</t>
  </si>
  <si>
    <t xml:space="preserve">Впровадження технологій, які передбачають використання теплових насосів, електричного теплоакумуляційного обігріву та гарячого водопостачання </t>
  </si>
  <si>
    <t>Проведення модернізації об'єктів комунального господарства, у тому числі переведення котелень, що обслуговують об’єкти соціальної сфери, на використання  відновлюваних джерел енергії та альтернативних видів палива</t>
  </si>
  <si>
    <t xml:space="preserve">м. Попасна, вул. Леніна 155 -А. Комунальний заклад "Дошкільний навчальний  заклад (ясла - садок) №6 Попаснянської міської ради </t>
  </si>
  <si>
    <t xml:space="preserve">м. Попасна, вул. Артемівська, 10а. Комунальний заклад "Дошкільний навчальний  заклад (ясла - садок) №7 Попаснянської міської ради </t>
  </si>
  <si>
    <t>Проектно-кошторисна документація, робочий проект  в наявності</t>
  </si>
  <si>
    <t xml:space="preserve">Проектно-кошторисна документація, робочий проект  в наявності  </t>
  </si>
  <si>
    <r>
      <t>Впровадження когенераційних технологій на котельні по вул. А. Ліньова (</t>
    </r>
    <r>
      <rPr>
        <i/>
        <sz val="12"/>
        <rFont val="Times New Roman"/>
        <family val="1"/>
      </rPr>
      <t>реконструкція і модернізація котельні передбачає установку  газифікатора вугілля та  когенераційного пристосування</t>
    </r>
    <r>
      <rPr>
        <sz val="12"/>
        <rFont val="Times New Roman"/>
        <family val="1"/>
      </rPr>
      <t xml:space="preserve">) </t>
    </r>
  </si>
  <si>
    <t>враховано в регіональній Програмі</t>
  </si>
  <si>
    <t>Впровадження когенераційних технологій в котельнях "Східна" і "Західна"</t>
  </si>
  <si>
    <t>Впровадження технологій, які передбачають використання теплових насосів, електричного теплоакумуляційного обігріву та гарячого водопостачання на ВП "шахта "Должанська-Капітальна"</t>
  </si>
  <si>
    <r>
      <t>Впровадження технологій, які передбачають використання , електричного теплоакумуляційного обігріву та гарячого водопостачання (</t>
    </r>
    <r>
      <rPr>
        <i/>
        <sz val="12"/>
        <rFont val="Times New Roman"/>
        <family val="1"/>
      </rPr>
      <t>переведення житлових будинків селища Сєвєрний  на електроопалення)</t>
    </r>
  </si>
  <si>
    <r>
      <t>Впровадження технологій, що передбачають використання теплових насосів, електричного теплоакумуляційного обігріву та гарячого водопостачання (</t>
    </r>
    <r>
      <rPr>
        <i/>
        <sz val="12"/>
        <rFont val="Times New Roman"/>
        <family val="1"/>
      </rPr>
      <t>комплекс для опалення з електролітичними нагрівачами «Теплон» та теплоакумулювальною ємністю для гімназії)</t>
    </r>
  </si>
  <si>
    <r>
      <t>Впровадження технологій, що передбачають використання  електричного теплоакумуляційного обігріву та гарячого водопостачання (</t>
    </r>
    <r>
      <rPr>
        <i/>
        <sz val="12"/>
        <rFont val="Times New Roman"/>
        <family val="1"/>
      </rPr>
      <t>комплекс для опалення з електролітичними нагрівачами «Теплон»  та теплоакумулювальною ємністю)</t>
    </r>
  </si>
  <si>
    <r>
      <t>Впровадження технологій, які передбачають використання , електричного теплоакумуляційного обігріву та гарячого водопостачання (</t>
    </r>
    <r>
      <rPr>
        <i/>
        <sz val="12"/>
        <rFont val="Times New Roman"/>
        <family val="1"/>
      </rPr>
      <t>комплекс для опалення з електролітичними нагрівачами «Теплон» та  теплоакумулювальною ємністю для дитячої поліклініки)</t>
    </r>
    <r>
      <rPr>
        <sz val="12"/>
        <rFont val="Times New Roman"/>
        <family val="1"/>
      </rPr>
      <t xml:space="preserve">
</t>
    </r>
  </si>
  <si>
    <r>
      <t xml:space="preserve">Впровадження технологій, які передбачають використання  електричного теплоакумуляційного обігріву та гарячого водопостачання </t>
    </r>
    <r>
      <rPr>
        <i/>
        <sz val="12"/>
        <rFont val="Times New Roman"/>
        <family val="1"/>
      </rPr>
      <t>(комплекс для опалення з електролітичними нагрівачами «Теплон» та  теплоакумулювальною ємністю)</t>
    </r>
    <r>
      <rPr>
        <sz val="12"/>
        <rFont val="Times New Roman"/>
        <family val="1"/>
      </rPr>
      <t xml:space="preserve">
</t>
    </r>
  </si>
  <si>
    <r>
      <t xml:space="preserve">Впровадження технологій, що передбачають використання теплових насосів, електричного теплоакумуляційного обігріву та гарячого водопостачання </t>
    </r>
    <r>
      <rPr>
        <i/>
        <sz val="12"/>
        <rFont val="Times New Roman"/>
        <family val="1"/>
      </rPr>
      <t>(комплекс для опалення з електролітичними нагрівачами «Теплон»  та теплоакумулювальною ємністю для  стоматологічної поліклініки)</t>
    </r>
  </si>
  <si>
    <t>Котельня ОКП "Облтепло" м. Луганськ, вул. Поштова, 1</t>
  </si>
  <si>
    <t>Впровадження теплових насосів для обігріву, гарячого водопостачання та кондиціонування</t>
  </si>
  <si>
    <t xml:space="preserve">Проведення модернізації котелень соціальної сфери з використанням альтернативних видів палива
</t>
  </si>
  <si>
    <t>Котельня ОКП "Облтепло" м. Луганськ, вул. Тениста, 2</t>
  </si>
  <si>
    <t>Висновок теруправління Державної інспекціїї з енергозбереження № 15-12/0266 від 03.06.2011</t>
  </si>
  <si>
    <t>відсутній</t>
  </si>
  <si>
    <t>№ 2011В-12-0191 від 12.06.2011</t>
  </si>
  <si>
    <t>№ 2011 В12-0190 від 12.06.2011</t>
  </si>
  <si>
    <t>Документи надано до теруправління Держінспекції з енергозбереження</t>
  </si>
  <si>
    <t xml:space="preserve">Обсяг фінансування, тис. грн </t>
  </si>
  <si>
    <t>Уточнений Перелік енергоефективних проектів по Луганській області, які потребують першочергової реалізації у 2011 році відповідно до додатку 2 в рамках Державної цільової економічної програми енергоефективності і розвитку сфери виробництва енергоносіїв з відновлюваних та альтернативних видів палива на 2010-2015 роки</t>
  </si>
  <si>
    <t>в наявності</t>
  </si>
  <si>
    <t>№13-01654-011/07-7 від 29.08.2011р.</t>
  </si>
  <si>
    <t>№13-01654-011/07-2 від 29.08.2011р.</t>
  </si>
  <si>
    <t>№13-01654-011/07-1 від 29.08.2011р.</t>
  </si>
  <si>
    <t>№13-01654-011/07-4 від 29.08.2011р.</t>
  </si>
  <si>
    <t>№13-01654-011/07-5 від 29.08.2011р.</t>
  </si>
  <si>
    <t>м.Первомайськ Луганської області, Тошківська ЗШ1-2 ст. №23</t>
  </si>
  <si>
    <t>м.Первомайськ Луганської області, Нижненський навчально-виховальний комплекс "ДНЗ-ЗНЗ"</t>
  </si>
  <si>
    <t>м.Первомайськ Луганської області, Тошківська ЗШ 1-3 ст.№22</t>
  </si>
  <si>
    <t>м.Первомайськ Луганської області, Первомайська спеціалізована школа 1-3 ст.№6</t>
  </si>
  <si>
    <t>м.Первомайськ Луганської області,  Золотівська ЗШ 1-3 ст.№4</t>
  </si>
  <si>
    <t>Впровадження технологій, які передбачають використання теплових насосів,  гарячого водопостачання в районній лікарні</t>
  </si>
  <si>
    <t xml:space="preserve">Обсяг фінансування (тис. грн) </t>
  </si>
  <si>
    <t>смт Новоайдар, вул. Пролетарська, 20.  Новоайдарська районна лікарня (РТМО )</t>
  </si>
  <si>
    <t>м. Антрацит, вул. Гірничнорятувальна,  котельня № 14</t>
  </si>
  <si>
    <t>м.Первомайськ Луганської області. Поліклініка Первомайської багатопрофільної міської лікарні №2</t>
  </si>
  <si>
    <t>м.Первомайськ Луганської області. Дитяче інфекційне відділення Первомайської багатопрофільної міської лікарні №2</t>
  </si>
  <si>
    <t>м.Первомайськ Луганської області, Нижненська ЗШ1-3 ст.№36</t>
  </si>
  <si>
    <t xml:space="preserve">Санація будівель соціальної сфери  </t>
  </si>
  <si>
    <t xml:space="preserve">Санація будівель соціальної сфери </t>
  </si>
  <si>
    <t xml:space="preserve">34361,26 тис. грн </t>
  </si>
  <si>
    <t>відсутня</t>
  </si>
  <si>
    <t>смт  Сімейкине Краснодонського району, Птахоферма</t>
  </si>
  <si>
    <t>Будівництво геліоелектростанції на сонячних батареях потужністю 12 мВт 3, 3,4</t>
  </si>
  <si>
    <t>Котельня для теплопостачання Стахановської багатопрофільної гімназії №15,</t>
  </si>
  <si>
    <t>Стаханов, вул. К. Лібкнехта, 61</t>
  </si>
  <si>
    <t xml:space="preserve">Котельня для теплопостачання Стахановської гімназії №7 </t>
  </si>
  <si>
    <t xml:space="preserve">Котельня для теплопостачання Стахановської багатопрофільної гімназії № 15 </t>
  </si>
  <si>
    <t xml:space="preserve">Котельня для теплопостачання ЗОШ №32 </t>
  </si>
  <si>
    <t>Стаханов, вул. Багата,19, м. Ірміно</t>
  </si>
  <si>
    <t>Встановлення модульних котелень, працюючих на альтернативних видах палива (пелети)</t>
  </si>
  <si>
    <t xml:space="preserve">2 роки </t>
  </si>
  <si>
    <t>Примітки</t>
  </si>
  <si>
    <t>Стаханов, вул. Орджонікідзе, 1</t>
  </si>
  <si>
    <r>
      <t>Котельні ОКП "Облтепло": 
1) м. Кремінна, вул. Декабристів, 1 </t>
    </r>
    <r>
      <rPr>
        <i/>
        <sz val="11"/>
        <rFont val="Times New Roman"/>
        <family val="1"/>
      </rPr>
      <t xml:space="preserve">б
</t>
    </r>
    <r>
      <rPr>
        <sz val="11"/>
        <rFont val="Times New Roman"/>
        <family val="1"/>
      </rPr>
      <t>2) м. Стаханов, вул. Шосейна, 14
3) с. Лотикове, вул. 60 років СРСР, 1
4) м. Старо-більськ, вул. Набережна, 3
5)  м. Луганськ, вул. 50 років оборони Луганську, 8 (САТ-1)
6)  м. Луганськ, вул. 50 років оборони Луганську, 8 (САТ-2)</t>
    </r>
  </si>
  <si>
    <r>
      <t>Впровадження когенераційних технологій на котельні по вул. А. Ліньова (</t>
    </r>
    <r>
      <rPr>
        <i/>
        <sz val="11"/>
        <rFont val="Times New Roman"/>
        <family val="1"/>
      </rPr>
      <t>реконструкція і модернізація котельні передбачає установку  газифікатора вугілля та  когенераційного пристосування</t>
    </r>
    <r>
      <rPr>
        <sz val="11"/>
        <rFont val="Times New Roman"/>
        <family val="1"/>
      </rPr>
      <t xml:space="preserve">) </t>
    </r>
  </si>
  <si>
    <r>
      <t xml:space="preserve">впровадження когенераційних технологій </t>
    </r>
    <r>
      <rPr>
        <i/>
        <sz val="11"/>
        <rFont val="Times New Roman"/>
        <family val="1"/>
      </rPr>
      <t>(комбіноване виробництво тепла та електроенергії)</t>
    </r>
  </si>
  <si>
    <r>
      <t>Впровадження когенераційних технологій в котельні "Східна" (</t>
    </r>
    <r>
      <rPr>
        <i/>
        <sz val="11"/>
        <rFont val="Times New Roman"/>
        <family val="1"/>
      </rPr>
      <t>будівництво когенераційної установки електричною потужністю 1 МВт)</t>
    </r>
  </si>
  <si>
    <r>
      <t>Впровадження технологій, які передбачають використання теплових насосів (</t>
    </r>
    <r>
      <rPr>
        <i/>
        <sz val="11"/>
        <rFont val="Times New Roman"/>
        <family val="1"/>
      </rPr>
      <t>впровадження збору скидної низькопотенційної теплоти системи охолодження технологічного обладнання ВАТ "Алчевський металургійний комбінат" за допомогою теплових насосів для подальшої генерації тепла на міській котельні "Заводська"</t>
    </r>
    <r>
      <rPr>
        <sz val="11"/>
        <rFont val="Times New Roman"/>
        <family val="1"/>
      </rPr>
      <t xml:space="preserve"> )</t>
    </r>
  </si>
  <si>
    <r>
      <t xml:space="preserve">Впровадження технологій, що передбачають використання теплових насосів </t>
    </r>
    <r>
      <rPr>
        <i/>
        <sz val="11"/>
        <rFont val="Times New Roman"/>
        <family val="1"/>
      </rPr>
      <t xml:space="preserve">(будівництво теплонасосної станції тепловою потужністю 1,6 Гкал на котельні "Східна", яка використовує низько потенційну  теплоту каналізаційно-побутових стоків)  </t>
    </r>
  </si>
  <si>
    <r>
      <t>Впровадження технологій, які передбачають використання теплових насосів (</t>
    </r>
    <r>
      <rPr>
        <i/>
        <sz val="11"/>
        <rFont val="Times New Roman"/>
        <family val="1"/>
      </rPr>
      <t>модернізація котельні центральної міської лікарні із застосуванням теплових насосів та сучасних водогрійних котлів)</t>
    </r>
  </si>
  <si>
    <r>
      <t>Впровадження когенераційних технологій у комунальній теплоенергетиці та технологій, які передбачають використання теплових насосів (</t>
    </r>
    <r>
      <rPr>
        <i/>
        <sz val="11"/>
        <rFont val="Times New Roman"/>
        <family val="1"/>
      </rPr>
      <t>Будівництво комплексного теплоенергетичного блоку із влаштуванням теплового насоса і когенераційної установки на Жовтневих очисних спорудах з прокладанням теплових мереж до котельні кв. Восточний)</t>
    </r>
  </si>
  <si>
    <r>
      <t>Впровадження технологій, що передбачають використання теплових насосів, електричного теплоакумуляційного обігріву та гарячого водопостачання  (</t>
    </r>
    <r>
      <rPr>
        <i/>
        <sz val="11"/>
        <rFont val="Times New Roman"/>
        <family val="1"/>
      </rPr>
      <t xml:space="preserve">використання низькопотенційної теплоти для потреб горячого водопостачання у Луганській міській дитячій лікарні № 2 </t>
    </r>
    <r>
      <rPr>
        <sz val="11"/>
        <rFont val="Times New Roman"/>
        <family val="1"/>
      </rPr>
      <t xml:space="preserve">) </t>
    </r>
  </si>
  <si>
    <r>
      <t>Впровадження технологій, які передбачають використання , електричного теплоакумуляційного обігріву та гарячого водопостачання (</t>
    </r>
    <r>
      <rPr>
        <i/>
        <sz val="11"/>
        <rFont val="Times New Roman"/>
        <family val="1"/>
      </rPr>
      <t>переведення житлових будинків селища Сєвєрний  на електроопалення)</t>
    </r>
  </si>
  <si>
    <r>
      <t>Впровадження технологій, які передбачають використання електричного теплоакумуляційного обігріву та гарячого водопостачання (</t>
    </r>
    <r>
      <rPr>
        <i/>
        <sz val="11"/>
        <rFont val="Times New Roman"/>
        <family val="1"/>
      </rPr>
      <t>комплекс для опалення з електролітичними нагрівачами «Теплон» та  теплоакумулювальною ємністю для дитячої поліклініки)</t>
    </r>
    <r>
      <rPr>
        <sz val="11"/>
        <rFont val="Times New Roman"/>
        <family val="1"/>
      </rPr>
      <t xml:space="preserve">
</t>
    </r>
  </si>
  <si>
    <r>
      <t xml:space="preserve">Впровадження технологій, що передбачають використання теплових насосів, електричного теплоакумуляційного обігріву та гарячого водопостачання </t>
    </r>
    <r>
      <rPr>
        <i/>
        <sz val="11"/>
        <rFont val="Times New Roman"/>
        <family val="1"/>
      </rPr>
      <t>(комплекс для опалення з електролітичними нагрівачами «Теплон»  та теплоакумулювальною ємністю для  стоматологічної поліклініки)</t>
    </r>
  </si>
  <si>
    <r>
      <t>Впровадження технологій, що передбачають використання теплових насосів, електричного теплоакумуляційного обігріву та гарячого водопостачання (</t>
    </r>
    <r>
      <rPr>
        <i/>
        <sz val="11"/>
        <rFont val="Times New Roman"/>
        <family val="1"/>
      </rPr>
      <t>комплекс для опалення з електролітичними нагрівачами «Теплон» та теплоакумулювальною ємністю для гімназії)</t>
    </r>
  </si>
  <si>
    <r>
      <t xml:space="preserve">Впровадження технологій, які передбачають використання  електричного теплоакумуляційного обігріву та гарячого водопостачання </t>
    </r>
    <r>
      <rPr>
        <i/>
        <sz val="11"/>
        <rFont val="Times New Roman"/>
        <family val="1"/>
      </rPr>
      <t>(комплекс для опалення з електролітичними нагрівачами «Теплон» та  теплоакумулювальною ємністю)</t>
    </r>
    <r>
      <rPr>
        <sz val="11"/>
        <rFont val="Times New Roman"/>
        <family val="1"/>
      </rPr>
      <t xml:space="preserve">
</t>
    </r>
  </si>
  <si>
    <r>
      <t>Впровадження технологій, що передбачають використання  електричного теплоакумуляційного обігріву та гарячого водопостачання (</t>
    </r>
    <r>
      <rPr>
        <i/>
        <sz val="11"/>
        <rFont val="Times New Roman"/>
        <family val="1"/>
      </rPr>
      <t>комплекс для опалення з електролітичними нагрівачами «Теплон»  та теплоакумулювальною ємністю)</t>
    </r>
  </si>
  <si>
    <r>
      <t>Проведення модернізації об'єктів комунального господарства,  у тому числі переведення котелень, що обслуговують об'єкти соціальної сфери,  на використання відновлюваних джерел енергії  та альтернативних видів палива (</t>
    </r>
    <r>
      <rPr>
        <i/>
        <sz val="11"/>
        <rFont val="Times New Roman"/>
        <family val="1"/>
      </rPr>
      <t>встановлення модульної котельні у Бобриківській ЗОШ, яка працюватиме на деревинно-тирсовому паливі (брикети)</t>
    </r>
  </si>
  <si>
    <r>
      <t>Проведення модернізації об'єктів комунального господарства,  у тому числі переведення котелень, що обслуговують об'єкти соціальної сфери,  на використання відновлюваних джерел енергії  та альтернативних видів палива  (</t>
    </r>
    <r>
      <rPr>
        <i/>
        <sz val="11"/>
        <rFont val="Times New Roman"/>
        <family val="1"/>
      </rPr>
      <t>встановлення модульної котельні в Бобриковському будинку культури, яка працюватиме на деревинно-тирсовому паливі (брикети</t>
    </r>
    <r>
      <rPr>
        <sz val="11"/>
        <rFont val="Times New Roman"/>
        <family val="1"/>
      </rPr>
      <t>)</t>
    </r>
  </si>
  <si>
    <r>
      <t>Проведення модернізації об'єктів комунального господарства,  у тому числі переведення котелень, що обслуговують об'єкти соціальної сфери,  на використання відновлюваних джерел енергії  та альтернативних видів палива (</t>
    </r>
    <r>
      <rPr>
        <i/>
        <sz val="11"/>
        <rFont val="Times New Roman"/>
        <family val="1"/>
      </rPr>
      <t>встановлення модульної котельні в Лозянській ЗОШ, яка працюватиме на деревинно-тирсовому паливі (брикети)</t>
    </r>
  </si>
  <si>
    <r>
      <t>Котельня № 1 (поєднані об'єкти)</t>
    </r>
    <r>
      <rPr>
        <sz val="11"/>
        <color indexed="8"/>
        <rFont val="Times New Roman"/>
        <family val="1"/>
      </rPr>
      <t xml:space="preserve">
 ДЮСШ, вул. Смирнова, 27 а, м.Рубіжне
- СШ № 1вул. Смирнова, 27 м.Рубіжне
</t>
    </r>
  </si>
  <si>
    <r>
      <t xml:space="preserve">Котельня № 2 (поєднані об'єкти)
 </t>
    </r>
    <r>
      <rPr>
        <sz val="11"/>
        <color indexed="8"/>
        <rFont val="Times New Roman"/>
        <family val="1"/>
      </rPr>
      <t>ДСЮН, вул. Будівельників, 32 а, м.Рубіжне
 - Ліцей вул. Будівельників, 30 м.Рубіжне</t>
    </r>
  </si>
  <si>
    <r>
      <t xml:space="preserve">Котельня № 3 (поєднані об'єкти)
 </t>
    </r>
    <r>
      <rPr>
        <sz val="11"/>
        <color indexed="8"/>
        <rFont val="Times New Roman"/>
        <family val="1"/>
      </rPr>
      <t>ГЦ «Физкультура  і спорт» 
вул. Революції, 2,  м.Рубіжне
 - КП «Палац культури» вул. Чехова, 11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</si>
  <si>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1 
</t>
    </r>
    <r>
      <rPr>
        <sz val="11"/>
        <color indexed="8"/>
        <rFont val="Times New Roman"/>
        <family val="1"/>
      </rPr>
      <t>Школа мистецтв, пр. Московський, 7 в,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</si>
  <si>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2 
</t>
    </r>
    <r>
      <rPr>
        <sz val="11"/>
        <color indexed="8"/>
        <rFont val="Times New Roman"/>
        <family val="1"/>
      </rPr>
      <t xml:space="preserve">  Д/сад № 4, вул. 30 років Перемоги, 2 а,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</si>
  <si>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3 
 </t>
    </r>
    <r>
      <rPr>
        <sz val="11"/>
        <color indexed="8"/>
        <rFont val="Times New Roman"/>
        <family val="1"/>
      </rPr>
      <t>СШ № 2, пр. Кірова, 28,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</si>
  <si>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4 
</t>
    </r>
    <r>
      <rPr>
        <sz val="11"/>
        <color indexed="8"/>
        <rFont val="Times New Roman"/>
        <family val="1"/>
      </rPr>
      <t xml:space="preserve"> СШ № 10, вул. Будівельників, 28,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</si>
  <si>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5 
 </t>
    </r>
    <r>
      <rPr>
        <sz val="11"/>
        <color indexed="8"/>
        <rFont val="Times New Roman"/>
        <family val="1"/>
      </rPr>
      <t>Д/сад № 5, вул. Леніна, 49 а,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</si>
  <si>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6 
</t>
    </r>
    <r>
      <rPr>
        <sz val="11"/>
        <color indexed="8"/>
        <rFont val="Times New Roman"/>
        <family val="1"/>
      </rPr>
      <t xml:space="preserve"> Д/сад № 9,  вул. Леніна, 45 г,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</si>
  <si>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7 
</t>
    </r>
    <r>
      <rPr>
        <sz val="11"/>
        <color indexed="8"/>
        <rFont val="Times New Roman"/>
        <family val="1"/>
      </rPr>
      <t xml:space="preserve"> Д/сад № 7, пр. Кірова, 35 а,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</si>
  <si>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8 
</t>
    </r>
    <r>
      <rPr>
        <sz val="11"/>
        <color indexed="8"/>
        <rFont val="Times New Roman"/>
        <family val="1"/>
      </rPr>
      <t xml:space="preserve"> СШ № 9,  вул. Миру, 20,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</si>
  <si>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9 
 </t>
    </r>
    <r>
      <rPr>
        <sz val="11"/>
        <color indexed="8"/>
        <rFont val="Times New Roman"/>
        <family val="1"/>
      </rPr>
      <t>СШ № 7,  вул. Визволителів, 53,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</si>
  <si>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10 
</t>
    </r>
    <r>
      <rPr>
        <sz val="11"/>
        <color indexed="8"/>
        <rFont val="Times New Roman"/>
        <family val="1"/>
      </rPr>
      <t xml:space="preserve"> Д/сад № 3, вул. Б.Хмельницького, 103 а,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</si>
  <si>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11 
</t>
    </r>
    <r>
      <rPr>
        <sz val="11"/>
        <color indexed="8"/>
        <rFont val="Times New Roman"/>
        <family val="1"/>
      </rPr>
      <t xml:space="preserve"> Д/сал № 1, вул. Смирнова, 25,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</si>
  <si>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12 
</t>
    </r>
    <r>
      <rPr>
        <sz val="11"/>
        <color indexed="8"/>
        <rFont val="Times New Roman"/>
        <family val="1"/>
      </rPr>
      <t xml:space="preserve"> Д/сад № 8,  вул. Б.Хмельницького, 92,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</si>
  <si>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13 
 </t>
    </r>
    <r>
      <rPr>
        <sz val="11"/>
        <color indexed="8"/>
        <rFont val="Times New Roman"/>
        <family val="1"/>
      </rPr>
      <t xml:space="preserve"> Д/сад № 2, вул. Б.Хмельницького, 91,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</si>
  <si>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14 
</t>
    </r>
    <r>
      <rPr>
        <sz val="11"/>
        <color indexed="8"/>
        <rFont val="Times New Roman"/>
        <family val="1"/>
      </rPr>
      <t xml:space="preserve"> СШ № 6, вул. Леніна, 19,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</si>
  <si>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15 
</t>
    </r>
    <r>
      <rPr>
        <sz val="11"/>
        <color indexed="8"/>
        <rFont val="Times New Roman"/>
        <family val="1"/>
      </rPr>
      <t xml:space="preserve"> СЮТ,  вул. Студентська, 35а,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</si>
  <si>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16 
 </t>
    </r>
    <r>
      <rPr>
        <sz val="11"/>
        <color indexed="8"/>
        <rFont val="Times New Roman"/>
        <family val="1"/>
      </rPr>
      <t>Территориальный центр, вул. Будівельників, 25,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</si>
  <si>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17 
</t>
    </r>
    <r>
      <rPr>
        <sz val="11"/>
        <color indexed="8"/>
        <rFont val="Times New Roman"/>
        <family val="1"/>
      </rPr>
      <t xml:space="preserve"> СШ № 3, вул. Студентська ,30,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</si>
  <si>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18 
</t>
    </r>
    <r>
      <rPr>
        <sz val="11"/>
        <color indexed="8"/>
        <rFont val="Times New Roman"/>
        <family val="1"/>
      </rPr>
      <t>СШ № 8, вул. Менделєєва, 35,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</si>
  <si>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19 
</t>
    </r>
    <r>
      <rPr>
        <sz val="11"/>
        <color indexed="8"/>
        <rFont val="Times New Roman"/>
        <family val="1"/>
      </rPr>
      <t xml:space="preserve"> СШ № 4, вул. Чехова, 3,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</si>
  <si>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20 
 </t>
    </r>
    <r>
      <rPr>
        <sz val="11"/>
        <color indexed="8"/>
        <rFont val="Times New Roman"/>
        <family val="1"/>
      </rPr>
      <t>КП «Міський музей», пр. Кірова, 21,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</si>
  <si>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21 
</t>
    </r>
    <r>
      <rPr>
        <sz val="11"/>
        <color indexed="8"/>
        <rFont val="Times New Roman"/>
        <family val="1"/>
      </rPr>
      <t xml:space="preserve"> Д/сад № 6, вул. Кутузова, 6,  м.Рубіжне</t>
    </r>
    <r>
      <rPr>
        <u val="single"/>
        <sz val="11"/>
        <color indexed="8"/>
        <rFont val="Times New Roman"/>
        <family val="1"/>
      </rPr>
      <t xml:space="preserve">
</t>
    </r>
  </si>
  <si>
    <r>
      <t xml:space="preserve">Котельня № 22 
</t>
    </r>
    <r>
      <rPr>
        <sz val="11"/>
        <color indexed="8"/>
        <rFont val="Times New Roman"/>
        <family val="1"/>
      </rPr>
      <t xml:space="preserve"> ЦДЮТиК пр. Московський, 12а м.Рубіжне</t>
    </r>
    <r>
      <rPr>
        <u val="single"/>
        <sz val="11"/>
        <color indexed="8"/>
        <rFont val="Times New Roman"/>
        <family val="1"/>
      </rPr>
      <t xml:space="preserve">
</t>
    </r>
  </si>
  <si>
    <t>3,5</t>
  </si>
  <si>
    <t>ІV Проведення модернізації об'єктів комунального господарства, у тому числі переведення котелень, що обслуговують об’єкти соціальної сфери, на використання  відновлюваних джерел енергії та альтернативних видів палива</t>
  </si>
  <si>
    <t>V. Санація об'єктів соціальної сфери комунальної форми власності</t>
  </si>
  <si>
    <t xml:space="preserve">Всього по розділу </t>
  </si>
  <si>
    <t>І. Впровадження когенераційних технологій на підприємствах комунальної форми власності у сфері теплової енергетики</t>
  </si>
  <si>
    <t xml:space="preserve">Всього по розділу І </t>
  </si>
  <si>
    <t>ІІ. Впровадження технологій, які передбачають використання теплових насосів на підприємствах комунальної форми власності у сфері теплової енергетики</t>
  </si>
  <si>
    <t>ІІІ. Впровадження електричного теплоакумуляційного обігріву та гарячого водопостачання на підприємствах комунальної форми власності у сфері теплової енергетики</t>
  </si>
  <si>
    <t>Всього по розділу ІІІ</t>
  </si>
  <si>
    <t>Всього по розділу ІІ</t>
  </si>
  <si>
    <t>Всього по розділу ІV</t>
  </si>
  <si>
    <t>Разом за напрямами</t>
  </si>
  <si>
    <t xml:space="preserve"> в наявності </t>
  </si>
  <si>
    <t xml:space="preserve"> в наявності</t>
  </si>
  <si>
    <t xml:space="preserve"> в розробці</t>
  </si>
  <si>
    <t xml:space="preserve"> № 15-12/0266 від 03.06.2011</t>
  </si>
  <si>
    <t xml:space="preserve">  № 2010 В12-0766  від 28.12.2010 </t>
  </si>
  <si>
    <t>на експертизі</t>
  </si>
  <si>
    <t>№ 2009 В 12-0177   від 01.04.2009</t>
  </si>
  <si>
    <t>№ 2009 В 12--0175 від 01.04.2009</t>
  </si>
  <si>
    <t>№ 2008  В12  - 0757 від 26.11.2008</t>
  </si>
  <si>
    <t>№ 2009  В12- 0174 від 01.04.2008</t>
  </si>
  <si>
    <t>№ 2009  В12 -  0806 від 21.12.2009</t>
  </si>
  <si>
    <t>№ 2010 В12  - 0467 від 20.08.2010</t>
  </si>
  <si>
    <t>№ 13-01654-011/07-7 від 29.08.2011</t>
  </si>
  <si>
    <t>№ 13-01654-011/07-2 від 29.08.2011</t>
  </si>
  <si>
    <t>№ 13-01654-011/07-1 від 29.08.2011</t>
  </si>
  <si>
    <t>№ 13-01654-011/07-4 від 29.08.2011</t>
  </si>
  <si>
    <t>№ 13-01654-011/07-5 від 29.08.2011</t>
  </si>
  <si>
    <t xml:space="preserve"> рішення виконкому від 07.02.11 № 84</t>
  </si>
  <si>
    <t>розпорядження голови Лутугинської райдержадміністрації від 23.02.2009 №120</t>
  </si>
  <si>
    <t xml:space="preserve"> розпорядження голови Лутугинської райдержадміністрації від 23.02.2009 №120</t>
  </si>
  <si>
    <r>
      <t xml:space="preserve">Проведення модернізації котелень соціальної сфери з </t>
    </r>
    <r>
      <rPr>
        <i/>
        <sz val="11"/>
        <rFont val="Times New Roman"/>
        <family val="1"/>
      </rPr>
      <t>встановленням електричних конвекторів</t>
    </r>
    <r>
      <rPr>
        <sz val="11"/>
        <rFont val="Times New Roman"/>
        <family val="1"/>
      </rPr>
      <t xml:space="preserve">
</t>
    </r>
  </si>
  <si>
    <t>Перелік  енергоефективних проектів, які претендують на бюджетне фінансування у 2012 році відповідно до Державної цільової економічної програми енергоефективності                            на 2010-2015 роки</t>
  </si>
  <si>
    <t>в розробці</t>
  </si>
  <si>
    <t xml:space="preserve">проектні пропозиції  </t>
  </si>
  <si>
    <t>розпорядження голови Лутугинської райдержадміністрації від 23.02.2009 р. №120</t>
  </si>
  <si>
    <t xml:space="preserve">  в наявності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</si>
</sst>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top" wrapText="1"/>
      <protection/>
    </xf>
    <xf numFmtId="0" fontId="4" fillId="0" borderId="10" xfId="54" applyFont="1" applyFill="1" applyBorder="1" applyAlignment="1">
      <alignment horizontal="center" vertical="top" wrapText="1"/>
      <protection/>
    </xf>
    <xf numFmtId="0" fontId="3" fillId="0" borderId="11" xfId="54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45" applyNumberFormat="1" applyFont="1" applyFill="1" applyBorder="1" applyAlignment="1">
      <alignment vertical="top" wrapText="1"/>
    </xf>
    <xf numFmtId="0" fontId="3" fillId="0" borderId="10" xfId="54" applyFont="1" applyFill="1" applyBorder="1" applyAlignment="1">
      <alignment horizontal="left" vertical="top" wrapText="1"/>
      <protection/>
    </xf>
    <xf numFmtId="0" fontId="3" fillId="0" borderId="10" xfId="54" applyNumberFormat="1" applyFont="1" applyFill="1" applyBorder="1" applyAlignment="1">
      <alignment horizontal="center" vertical="top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vertical="top" wrapText="1"/>
    </xf>
    <xf numFmtId="0" fontId="10" fillId="0" borderId="10" xfId="54" applyFont="1" applyFill="1" applyBorder="1" applyAlignment="1">
      <alignment vertical="top" wrapText="1"/>
      <protection/>
    </xf>
    <xf numFmtId="0" fontId="10" fillId="0" borderId="10" xfId="45" applyNumberFormat="1" applyFont="1" applyFill="1" applyBorder="1" applyAlignment="1">
      <alignment vertical="top" wrapText="1"/>
    </xf>
    <xf numFmtId="0" fontId="12" fillId="0" borderId="0" xfId="54" applyFont="1" applyFill="1" applyBorder="1" applyAlignment="1">
      <alignment horizontal="left" vertical="center" indent="2"/>
      <protection/>
    </xf>
    <xf numFmtId="0" fontId="10" fillId="0" borderId="12" xfId="0" applyFont="1" applyFill="1" applyBorder="1" applyAlignment="1">
      <alignment horizontal="center" vertical="top" wrapText="1"/>
    </xf>
    <xf numFmtId="0" fontId="12" fillId="0" borderId="0" xfId="54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vertical="top" wrapText="1"/>
      <protection/>
    </xf>
    <xf numFmtId="0" fontId="10" fillId="0" borderId="11" xfId="54" applyFont="1" applyFill="1" applyBorder="1" applyAlignment="1">
      <alignment vertical="top" wrapText="1"/>
      <protection/>
    </xf>
    <xf numFmtId="0" fontId="10" fillId="0" borderId="10" xfId="54" applyNumberFormat="1" applyFont="1" applyFill="1" applyBorder="1" applyAlignment="1">
      <alignment vertical="top" wrapText="1"/>
      <protection/>
    </xf>
    <xf numFmtId="0" fontId="10" fillId="0" borderId="10" xfId="0" applyFont="1" applyBorder="1" applyAlignment="1">
      <alignment vertical="top" wrapText="1"/>
    </xf>
    <xf numFmtId="1" fontId="10" fillId="0" borderId="10" xfId="0" applyNumberFormat="1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33" borderId="10" xfId="54" applyFont="1" applyFill="1" applyBorder="1" applyAlignment="1">
      <alignment vertical="top" wrapText="1"/>
      <protection/>
    </xf>
    <xf numFmtId="3" fontId="10" fillId="0" borderId="10" xfId="0" applyNumberFormat="1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44" fontId="10" fillId="0" borderId="10" xfId="43" applyFont="1" applyBorder="1" applyAlignment="1">
      <alignment vertical="top" wrapText="1"/>
    </xf>
    <xf numFmtId="0" fontId="10" fillId="0" borderId="10" xfId="55" applyNumberFormat="1" applyFont="1" applyBorder="1" applyAlignment="1">
      <alignment vertical="top" wrapText="1"/>
      <protection/>
    </xf>
    <xf numFmtId="0" fontId="10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65" fontId="10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6" fontId="6" fillId="0" borderId="14" xfId="0" applyNumberFormat="1" applyFont="1" applyFill="1" applyBorder="1" applyAlignment="1">
      <alignment vertical="top" wrapText="1"/>
    </xf>
    <xf numFmtId="165" fontId="10" fillId="0" borderId="14" xfId="0" applyNumberFormat="1" applyFont="1" applyFill="1" applyBorder="1" applyAlignment="1">
      <alignment vertical="top" wrapText="1"/>
    </xf>
    <xf numFmtId="0" fontId="6" fillId="0" borderId="14" xfId="0" applyNumberFormat="1" applyFont="1" applyFill="1" applyBorder="1" applyAlignment="1">
      <alignment vertical="top" wrapText="1"/>
    </xf>
    <xf numFmtId="0" fontId="6" fillId="0" borderId="15" xfId="0" applyNumberFormat="1" applyFont="1" applyFill="1" applyBorder="1" applyAlignment="1">
      <alignment vertical="top" wrapText="1"/>
    </xf>
    <xf numFmtId="6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4" fillId="0" borderId="0" xfId="54" applyFont="1" applyFill="1" applyBorder="1" applyAlignment="1">
      <alignment wrapText="1"/>
      <protection/>
    </xf>
    <xf numFmtId="0" fontId="14" fillId="0" borderId="0" xfId="54" applyFont="1" applyFill="1">
      <alignment/>
      <protection/>
    </xf>
    <xf numFmtId="1" fontId="12" fillId="0" borderId="10" xfId="54" applyNumberFormat="1" applyFont="1" applyFill="1" applyBorder="1" applyAlignment="1">
      <alignment vertical="top" wrapText="1"/>
      <protection/>
    </xf>
    <xf numFmtId="2" fontId="12" fillId="0" borderId="10" xfId="54" applyNumberFormat="1" applyFont="1" applyFill="1" applyBorder="1" applyAlignment="1">
      <alignment vertical="top" wrapText="1"/>
      <protection/>
    </xf>
    <xf numFmtId="0" fontId="4" fillId="0" borderId="16" xfId="54" applyFont="1" applyFill="1" applyBorder="1" applyAlignment="1">
      <alignment horizontal="left" vertical="center" wrapText="1" indent="2"/>
      <protection/>
    </xf>
    <xf numFmtId="0" fontId="4" fillId="0" borderId="17" xfId="54" applyFont="1" applyFill="1" applyBorder="1" applyAlignment="1">
      <alignment horizontal="left" vertical="center" wrapText="1" indent="2"/>
      <protection/>
    </xf>
    <xf numFmtId="0" fontId="4" fillId="0" borderId="13" xfId="54" applyFont="1" applyFill="1" applyBorder="1" applyAlignment="1">
      <alignment horizontal="left" vertical="center" wrapText="1" indent="2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6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left" vertical="center" indent="2"/>
      <protection/>
    </xf>
    <xf numFmtId="0" fontId="4" fillId="0" borderId="17" xfId="54" applyFont="1" applyFill="1" applyBorder="1" applyAlignment="1">
      <alignment horizontal="left" vertical="center" indent="2"/>
      <protection/>
    </xf>
    <xf numFmtId="0" fontId="4" fillId="0" borderId="13" xfId="54" applyFont="1" applyFill="1" applyBorder="1" applyAlignment="1">
      <alignment horizontal="left" vertical="center" indent="2"/>
      <protection/>
    </xf>
    <xf numFmtId="0" fontId="4" fillId="0" borderId="16" xfId="54" applyFont="1" applyFill="1" applyBorder="1" applyAlignment="1">
      <alignment horizontal="center" vertical="top" wrapText="1"/>
      <protection/>
    </xf>
    <xf numFmtId="0" fontId="4" fillId="0" borderId="17" xfId="54" applyFont="1" applyFill="1" applyBorder="1" applyAlignment="1">
      <alignment horizontal="center" vertical="top" wrapText="1"/>
      <protection/>
    </xf>
    <xf numFmtId="0" fontId="4" fillId="0" borderId="13" xfId="54" applyFont="1" applyFill="1" applyBorder="1" applyAlignment="1">
      <alignment horizontal="center" vertical="top" wrapText="1"/>
      <protection/>
    </xf>
    <xf numFmtId="0" fontId="4" fillId="0" borderId="0" xfId="54" applyFont="1" applyFill="1" applyAlignment="1">
      <alignment horizontal="center" vertical="top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2" fillId="0" borderId="16" xfId="54" applyFont="1" applyFill="1" applyBorder="1" applyAlignment="1">
      <alignment horizontal="center" vertical="center" wrapText="1"/>
      <protection/>
    </xf>
    <xf numFmtId="0" fontId="12" fillId="0" borderId="17" xfId="54" applyFont="1" applyFill="1" applyBorder="1" applyAlignment="1">
      <alignment horizontal="center" vertical="center" wrapText="1"/>
      <protection/>
    </xf>
    <xf numFmtId="0" fontId="12" fillId="0" borderId="13" xfId="54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2" fillId="0" borderId="18" xfId="54" applyFont="1" applyFill="1" applyBorder="1" applyAlignment="1">
      <alignment horizontal="center" vertical="center" wrapText="1"/>
      <protection/>
    </xf>
    <xf numFmtId="0" fontId="12" fillId="0" borderId="16" xfId="54" applyFont="1" applyFill="1" applyBorder="1" applyAlignment="1">
      <alignment vertical="top" wrapText="1"/>
      <protection/>
    </xf>
    <xf numFmtId="0" fontId="12" fillId="0" borderId="17" xfId="54" applyFont="1" applyFill="1" applyBorder="1" applyAlignment="1">
      <alignment vertical="top" wrapText="1"/>
      <protection/>
    </xf>
    <xf numFmtId="0" fontId="12" fillId="0" borderId="13" xfId="54" applyFont="1" applyFill="1" applyBorder="1" applyAlignment="1">
      <alignment vertical="top" wrapText="1"/>
      <protection/>
    </xf>
    <xf numFmtId="0" fontId="14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center" vertical="center"/>
      <protection/>
    </xf>
    <xf numFmtId="0" fontId="15" fillId="0" borderId="12" xfId="54" applyFont="1" applyFill="1" applyBorder="1" applyAlignment="1">
      <alignment horizontal="center" vertical="center"/>
      <protection/>
    </xf>
    <xf numFmtId="0" fontId="12" fillId="0" borderId="16" xfId="54" applyFont="1" applyFill="1" applyBorder="1" applyAlignment="1">
      <alignment vertical="center" wrapText="1"/>
      <protection/>
    </xf>
    <xf numFmtId="0" fontId="12" fillId="0" borderId="17" xfId="54" applyFont="1" applyFill="1" applyBorder="1" applyAlignment="1">
      <alignment vertical="center" wrapText="1"/>
      <protection/>
    </xf>
    <xf numFmtId="0" fontId="12" fillId="0" borderId="13" xfId="54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="55" zoomScaleNormal="55" zoomScalePageLayoutView="0" workbookViewId="0" topLeftCell="A22">
      <selection activeCell="Q23" sqref="Q23"/>
    </sheetView>
  </sheetViews>
  <sheetFormatPr defaultColWidth="9.140625" defaultRowHeight="15"/>
  <cols>
    <col min="1" max="1" width="6.8515625" style="1" customWidth="1"/>
    <col min="2" max="2" width="17.28125" style="1" customWidth="1"/>
    <col min="3" max="3" width="32.28125" style="1" customWidth="1"/>
    <col min="4" max="4" width="11.421875" style="1" customWidth="1"/>
    <col min="5" max="5" width="15.421875" style="1" customWidth="1"/>
    <col min="6" max="7" width="8.421875" style="1" customWidth="1"/>
    <col min="8" max="8" width="10.28125" style="1" customWidth="1"/>
    <col min="9" max="9" width="11.00390625" style="1" customWidth="1"/>
    <col min="10" max="10" width="13.57421875" style="1" customWidth="1"/>
    <col min="11" max="11" width="14.8515625" style="1" customWidth="1"/>
    <col min="12" max="16384" width="9.140625" style="1" customWidth="1"/>
  </cols>
  <sheetData>
    <row r="1" spans="1:11" ht="52.5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60.75" customHeight="1">
      <c r="A2" s="70" t="s">
        <v>0</v>
      </c>
      <c r="B2" s="70" t="s">
        <v>1</v>
      </c>
      <c r="C2" s="70" t="s">
        <v>2</v>
      </c>
      <c r="D2" s="70" t="s">
        <v>3</v>
      </c>
      <c r="E2" s="69" t="s">
        <v>4</v>
      </c>
      <c r="F2" s="70" t="s">
        <v>5</v>
      </c>
      <c r="G2" s="70" t="s">
        <v>6</v>
      </c>
      <c r="H2" s="72" t="s">
        <v>7</v>
      </c>
      <c r="I2" s="73"/>
      <c r="J2" s="70" t="s">
        <v>74</v>
      </c>
      <c r="K2" s="70" t="s">
        <v>8</v>
      </c>
    </row>
    <row r="3" spans="1:11" ht="50.25" customHeight="1">
      <c r="A3" s="71"/>
      <c r="B3" s="71"/>
      <c r="C3" s="71"/>
      <c r="D3" s="71"/>
      <c r="E3" s="69"/>
      <c r="F3" s="71"/>
      <c r="G3" s="71"/>
      <c r="H3" s="4" t="s">
        <v>9</v>
      </c>
      <c r="I3" s="4" t="s">
        <v>10</v>
      </c>
      <c r="J3" s="71"/>
      <c r="K3" s="71"/>
    </row>
    <row r="4" spans="1:11" ht="15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1" ht="47.25" customHeight="1">
      <c r="A5" s="77" t="s">
        <v>48</v>
      </c>
      <c r="B5" s="78"/>
      <c r="C5" s="78"/>
      <c r="D5" s="78"/>
      <c r="E5" s="78"/>
      <c r="F5" s="78"/>
      <c r="G5" s="78"/>
      <c r="H5" s="78"/>
      <c r="I5" s="78"/>
      <c r="J5" s="78"/>
      <c r="K5" s="79"/>
    </row>
    <row r="6" spans="1:11" ht="158.25" customHeight="1">
      <c r="A6" s="7">
        <v>1</v>
      </c>
      <c r="B6" s="8" t="s">
        <v>24</v>
      </c>
      <c r="C6" s="8" t="s">
        <v>55</v>
      </c>
      <c r="D6" s="8" t="s">
        <v>25</v>
      </c>
      <c r="E6" s="8" t="s">
        <v>69</v>
      </c>
      <c r="F6" s="9" t="s">
        <v>21</v>
      </c>
      <c r="G6" s="10">
        <v>3</v>
      </c>
      <c r="H6" s="10">
        <v>3600</v>
      </c>
      <c r="I6" s="10">
        <v>2010</v>
      </c>
      <c r="J6" s="10">
        <v>14990</v>
      </c>
      <c r="K6" s="8" t="s">
        <v>56</v>
      </c>
    </row>
    <row r="7" spans="1:11" ht="31.5" customHeight="1">
      <c r="A7" s="63" t="s">
        <v>16</v>
      </c>
      <c r="B7" s="64"/>
      <c r="C7" s="64"/>
      <c r="D7" s="64"/>
      <c r="E7" s="64"/>
      <c r="F7" s="64"/>
      <c r="G7" s="64"/>
      <c r="H7" s="64"/>
      <c r="I7" s="65"/>
      <c r="J7" s="6">
        <v>14990</v>
      </c>
      <c r="K7" s="6"/>
    </row>
    <row r="8" spans="1:11" ht="48" customHeight="1">
      <c r="A8" s="66" t="s">
        <v>49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ht="176.25" customHeight="1">
      <c r="A9" s="5">
        <v>2</v>
      </c>
      <c r="B9" s="11" t="s">
        <v>33</v>
      </c>
      <c r="C9" s="11" t="s">
        <v>46</v>
      </c>
      <c r="D9" s="11" t="s">
        <v>47</v>
      </c>
      <c r="E9" s="8" t="s">
        <v>12</v>
      </c>
      <c r="F9" s="13">
        <v>2011</v>
      </c>
      <c r="G9" s="10">
        <v>3</v>
      </c>
      <c r="H9" s="10">
        <v>701.24</v>
      </c>
      <c r="I9" s="10">
        <v>1580</v>
      </c>
      <c r="J9" s="12">
        <v>2300</v>
      </c>
      <c r="K9" s="8" t="s">
        <v>56</v>
      </c>
    </row>
    <row r="10" spans="1:11" ht="213.75" customHeight="1">
      <c r="A10" s="5">
        <v>3</v>
      </c>
      <c r="B10" s="14" t="s">
        <v>36</v>
      </c>
      <c r="C10" s="14" t="s">
        <v>59</v>
      </c>
      <c r="D10" s="14" t="s">
        <v>19</v>
      </c>
      <c r="E10" s="8" t="s">
        <v>73</v>
      </c>
      <c r="F10" s="17" t="s">
        <v>22</v>
      </c>
      <c r="G10" s="5">
        <v>2</v>
      </c>
      <c r="H10" s="5">
        <v>1302.48</v>
      </c>
      <c r="I10" s="5">
        <v>1024522.4</v>
      </c>
      <c r="J10" s="6">
        <v>2600</v>
      </c>
      <c r="K10" s="8" t="s">
        <v>56</v>
      </c>
    </row>
    <row r="11" spans="1:11" ht="348" customHeight="1">
      <c r="A11" s="5">
        <v>4</v>
      </c>
      <c r="B11" s="14" t="s">
        <v>38</v>
      </c>
      <c r="C11" s="15" t="s">
        <v>62</v>
      </c>
      <c r="D11" s="14" t="s">
        <v>20</v>
      </c>
      <c r="E11" s="16" t="s">
        <v>14</v>
      </c>
      <c r="F11" s="17">
        <v>2011</v>
      </c>
      <c r="G11" s="5">
        <v>2</v>
      </c>
      <c r="H11" s="5">
        <v>136.1</v>
      </c>
      <c r="I11" s="5">
        <v>21.1</v>
      </c>
      <c r="J11" s="6">
        <v>127.89</v>
      </c>
      <c r="K11" s="8" t="s">
        <v>56</v>
      </c>
    </row>
    <row r="12" spans="1:11" ht="315">
      <c r="A12" s="5">
        <v>5</v>
      </c>
      <c r="B12" s="14" t="s">
        <v>37</v>
      </c>
      <c r="C12" s="14" t="s">
        <v>64</v>
      </c>
      <c r="D12" s="14" t="s">
        <v>17</v>
      </c>
      <c r="E12" s="16" t="s">
        <v>15</v>
      </c>
      <c r="F12" s="17">
        <v>2011</v>
      </c>
      <c r="G12" s="5">
        <v>2</v>
      </c>
      <c r="H12" s="5">
        <v>136.1</v>
      </c>
      <c r="I12" s="5">
        <v>21.1</v>
      </c>
      <c r="J12" s="6">
        <v>162.57</v>
      </c>
      <c r="K12" s="8" t="s">
        <v>56</v>
      </c>
    </row>
    <row r="13" spans="1:11" ht="363.75" customHeight="1">
      <c r="A13" s="5">
        <v>6</v>
      </c>
      <c r="B13" s="14" t="s">
        <v>39</v>
      </c>
      <c r="C13" s="14" t="s">
        <v>60</v>
      </c>
      <c r="D13" s="14" t="s">
        <v>18</v>
      </c>
      <c r="E13" s="16" t="s">
        <v>13</v>
      </c>
      <c r="F13" s="17">
        <v>2011</v>
      </c>
      <c r="G13" s="5">
        <v>2</v>
      </c>
      <c r="H13" s="5">
        <v>136.1</v>
      </c>
      <c r="I13" s="5">
        <v>21.1</v>
      </c>
      <c r="J13" s="6">
        <v>685.74</v>
      </c>
      <c r="K13" s="8" t="s">
        <v>56</v>
      </c>
    </row>
    <row r="14" spans="1:11" ht="196.5" customHeight="1">
      <c r="A14" s="5">
        <v>7</v>
      </c>
      <c r="B14" s="14" t="s">
        <v>51</v>
      </c>
      <c r="C14" s="15" t="s">
        <v>63</v>
      </c>
      <c r="D14" s="14" t="s">
        <v>54</v>
      </c>
      <c r="E14" s="16" t="s">
        <v>71</v>
      </c>
      <c r="F14" s="17">
        <v>2011</v>
      </c>
      <c r="G14" s="5">
        <v>3.6</v>
      </c>
      <c r="H14" s="5">
        <v>273.3</v>
      </c>
      <c r="I14" s="5">
        <v>35.92</v>
      </c>
      <c r="J14" s="6">
        <v>980</v>
      </c>
      <c r="K14" s="8" t="s">
        <v>56</v>
      </c>
    </row>
    <row r="15" spans="1:11" ht="216" customHeight="1">
      <c r="A15" s="5">
        <v>8</v>
      </c>
      <c r="B15" s="14" t="s">
        <v>52</v>
      </c>
      <c r="C15" s="14" t="s">
        <v>61</v>
      </c>
      <c r="D15" s="14" t="s">
        <v>53</v>
      </c>
      <c r="E15" s="16" t="s">
        <v>72</v>
      </c>
      <c r="F15" s="17">
        <v>2011</v>
      </c>
      <c r="G15" s="5">
        <v>4.06</v>
      </c>
      <c r="H15" s="5">
        <v>184.8</v>
      </c>
      <c r="I15" s="5">
        <v>21.732</v>
      </c>
      <c r="J15" s="6">
        <v>750</v>
      </c>
      <c r="K15" s="8" t="s">
        <v>56</v>
      </c>
    </row>
    <row r="16" spans="1:11" ht="42.75" customHeight="1">
      <c r="A16" s="63" t="s">
        <v>16</v>
      </c>
      <c r="B16" s="64"/>
      <c r="C16" s="64"/>
      <c r="D16" s="64"/>
      <c r="E16" s="64"/>
      <c r="F16" s="64"/>
      <c r="G16" s="64"/>
      <c r="H16" s="64"/>
      <c r="I16" s="65"/>
      <c r="J16" s="12">
        <v>7606.2</v>
      </c>
      <c r="K16" s="8"/>
    </row>
    <row r="17" spans="1:11" ht="15.75">
      <c r="A17" s="66" t="s">
        <v>50</v>
      </c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ht="126">
      <c r="A18" s="5">
        <v>9</v>
      </c>
      <c r="B18" s="4" t="s">
        <v>91</v>
      </c>
      <c r="C18" s="19" t="s">
        <v>94</v>
      </c>
      <c r="D18" s="4" t="s">
        <v>76</v>
      </c>
      <c r="E18" s="19" t="s">
        <v>77</v>
      </c>
      <c r="F18" s="4">
        <v>2011</v>
      </c>
      <c r="G18" s="4">
        <v>11</v>
      </c>
      <c r="H18" s="4">
        <v>64.927</v>
      </c>
      <c r="I18" s="4">
        <v>18.413</v>
      </c>
      <c r="J18" s="18">
        <v>697.429</v>
      </c>
      <c r="K18" s="8" t="s">
        <v>56</v>
      </c>
    </row>
    <row r="19" spans="1:11" ht="160.5" customHeight="1">
      <c r="A19" s="5">
        <v>10</v>
      </c>
      <c r="B19" s="4" t="s">
        <v>92</v>
      </c>
      <c r="C19" s="19" t="s">
        <v>94</v>
      </c>
      <c r="D19" s="4" t="s">
        <v>76</v>
      </c>
      <c r="E19" s="19" t="s">
        <v>77</v>
      </c>
      <c r="F19" s="4">
        <v>2011</v>
      </c>
      <c r="G19" s="4">
        <v>12</v>
      </c>
      <c r="H19" s="4">
        <v>40.904</v>
      </c>
      <c r="I19" s="4">
        <v>11.6</v>
      </c>
      <c r="J19" s="18">
        <v>484.441</v>
      </c>
      <c r="K19" s="8" t="s">
        <v>56</v>
      </c>
    </row>
    <row r="20" spans="1:11" ht="140.25" customHeight="1">
      <c r="A20" s="5">
        <v>11</v>
      </c>
      <c r="B20" s="4" t="s">
        <v>82</v>
      </c>
      <c r="C20" s="19" t="s">
        <v>94</v>
      </c>
      <c r="D20" s="4" t="s">
        <v>76</v>
      </c>
      <c r="E20" s="19" t="s">
        <v>78</v>
      </c>
      <c r="F20" s="4">
        <v>2011</v>
      </c>
      <c r="G20" s="4">
        <v>10</v>
      </c>
      <c r="H20" s="4">
        <v>155.607</v>
      </c>
      <c r="I20" s="4">
        <v>44.129</v>
      </c>
      <c r="J20" s="18">
        <v>1553.084</v>
      </c>
      <c r="K20" s="8" t="s">
        <v>56</v>
      </c>
    </row>
    <row r="21" spans="1:11" ht="126">
      <c r="A21" s="5">
        <v>12</v>
      </c>
      <c r="B21" s="4" t="s">
        <v>83</v>
      </c>
      <c r="C21" s="19" t="s">
        <v>94</v>
      </c>
      <c r="D21" s="4" t="s">
        <v>76</v>
      </c>
      <c r="E21" s="19" t="s">
        <v>79</v>
      </c>
      <c r="F21" s="4">
        <v>2011</v>
      </c>
      <c r="G21" s="4">
        <v>11</v>
      </c>
      <c r="H21" s="4">
        <v>95.441</v>
      </c>
      <c r="I21" s="4">
        <v>27.066</v>
      </c>
      <c r="J21" s="18">
        <v>1078.231</v>
      </c>
      <c r="K21" s="8" t="s">
        <v>56</v>
      </c>
    </row>
    <row r="22" spans="1:11" ht="109.5" customHeight="1">
      <c r="A22" s="5">
        <v>13</v>
      </c>
      <c r="B22" s="4" t="s">
        <v>86</v>
      </c>
      <c r="C22" s="19" t="s">
        <v>94</v>
      </c>
      <c r="D22" s="4" t="s">
        <v>76</v>
      </c>
      <c r="E22" s="19" t="s">
        <v>80</v>
      </c>
      <c r="F22" s="4">
        <v>2011</v>
      </c>
      <c r="G22" s="4">
        <v>10</v>
      </c>
      <c r="H22" s="4">
        <v>378.743</v>
      </c>
      <c r="I22" s="4">
        <v>107.326</v>
      </c>
      <c r="J22" s="18">
        <v>3852.253</v>
      </c>
      <c r="K22" s="8" t="s">
        <v>56</v>
      </c>
    </row>
    <row r="23" spans="1:11" ht="129.75" customHeight="1">
      <c r="A23" s="5">
        <v>14</v>
      </c>
      <c r="B23" s="4" t="s">
        <v>85</v>
      </c>
      <c r="C23" s="19" t="s">
        <v>95</v>
      </c>
      <c r="D23" s="4" t="s">
        <v>76</v>
      </c>
      <c r="E23" s="19" t="s">
        <v>81</v>
      </c>
      <c r="F23" s="4">
        <v>2011</v>
      </c>
      <c r="G23" s="4">
        <v>9</v>
      </c>
      <c r="H23" s="4">
        <v>369.003</v>
      </c>
      <c r="I23" s="4">
        <v>104.646</v>
      </c>
      <c r="J23" s="18">
        <v>3174.073</v>
      </c>
      <c r="K23" s="8" t="s">
        <v>56</v>
      </c>
    </row>
    <row r="24" spans="1:11" ht="99" customHeight="1">
      <c r="A24" s="5">
        <v>15</v>
      </c>
      <c r="B24" s="4" t="s">
        <v>93</v>
      </c>
      <c r="C24" s="19" t="s">
        <v>95</v>
      </c>
      <c r="D24" s="4" t="s">
        <v>76</v>
      </c>
      <c r="E24" s="19" t="s">
        <v>78</v>
      </c>
      <c r="F24" s="4">
        <v>2011</v>
      </c>
      <c r="G24" s="4">
        <v>20</v>
      </c>
      <c r="H24" s="4">
        <v>54.537</v>
      </c>
      <c r="I24" s="4">
        <v>15.466</v>
      </c>
      <c r="J24" s="18">
        <v>1104.978</v>
      </c>
      <c r="K24" s="8" t="s">
        <v>56</v>
      </c>
    </row>
    <row r="25" spans="1:11" ht="135" customHeight="1">
      <c r="A25" s="5">
        <v>16</v>
      </c>
      <c r="B25" s="4" t="s">
        <v>84</v>
      </c>
      <c r="C25" s="19" t="s">
        <v>94</v>
      </c>
      <c r="D25" s="4" t="s">
        <v>76</v>
      </c>
      <c r="E25" s="19" t="s">
        <v>80</v>
      </c>
      <c r="F25" s="4">
        <v>2011</v>
      </c>
      <c r="G25" s="4">
        <v>9</v>
      </c>
      <c r="H25" s="4">
        <v>264.252</v>
      </c>
      <c r="I25" s="4">
        <v>74.939</v>
      </c>
      <c r="J25" s="18">
        <v>2420.572</v>
      </c>
      <c r="K25" s="8" t="s">
        <v>56</v>
      </c>
    </row>
    <row r="26" spans="1:11" ht="42" customHeight="1">
      <c r="A26" s="63" t="s">
        <v>16</v>
      </c>
      <c r="B26" s="64"/>
      <c r="C26" s="64"/>
      <c r="D26" s="64"/>
      <c r="E26" s="64"/>
      <c r="F26" s="64"/>
      <c r="G26" s="64"/>
      <c r="H26" s="64"/>
      <c r="I26" s="65"/>
      <c r="J26" s="12">
        <f>SUM(J18:J25)</f>
        <v>14365.061000000002</v>
      </c>
      <c r="K26" s="10"/>
    </row>
    <row r="27" spans="1:11" ht="53.25" customHeight="1">
      <c r="A27" s="74" t="s">
        <v>11</v>
      </c>
      <c r="B27" s="75"/>
      <c r="C27" s="75"/>
      <c r="D27" s="75"/>
      <c r="E27" s="75"/>
      <c r="F27" s="75"/>
      <c r="G27" s="75"/>
      <c r="H27" s="75"/>
      <c r="I27" s="76"/>
      <c r="J27" s="12" t="s">
        <v>96</v>
      </c>
      <c r="K27" s="10"/>
    </row>
  </sheetData>
  <sheetProtection/>
  <mergeCells count="18">
    <mergeCell ref="A26:I26"/>
    <mergeCell ref="A27:I27"/>
    <mergeCell ref="J2:J3"/>
    <mergeCell ref="K2:K3"/>
    <mergeCell ref="A5:K5"/>
    <mergeCell ref="A1:K1"/>
    <mergeCell ref="A2:A3"/>
    <mergeCell ref="B2:B3"/>
    <mergeCell ref="C2:C3"/>
    <mergeCell ref="D2:D3"/>
    <mergeCell ref="A16:I16"/>
    <mergeCell ref="A17:K17"/>
    <mergeCell ref="E2:E3"/>
    <mergeCell ref="F2:F3"/>
    <mergeCell ref="G2:G3"/>
    <mergeCell ref="H2:I2"/>
    <mergeCell ref="A7:I7"/>
    <mergeCell ref="A8:K8"/>
  </mergeCells>
  <printOptions/>
  <pageMargins left="0.2755905511811024" right="0.2362204724409449" top="0.3937007874015748" bottom="0.3937007874015748" header="0.2362204724409449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3"/>
  <sheetViews>
    <sheetView tabSelected="1" view="pageLayout" zoomScale="70" zoomScaleNormal="85" zoomScalePageLayoutView="70" workbookViewId="0" topLeftCell="A1">
      <selection activeCell="B82" sqref="B82:B83"/>
    </sheetView>
  </sheetViews>
  <sheetFormatPr defaultColWidth="9.140625" defaultRowHeight="15"/>
  <cols>
    <col min="1" max="1" width="4.57421875" style="2" customWidth="1"/>
    <col min="2" max="2" width="23.57421875" style="2" customWidth="1"/>
    <col min="3" max="3" width="29.00390625" style="2" customWidth="1"/>
    <col min="4" max="4" width="19.00390625" style="2" customWidth="1"/>
    <col min="5" max="5" width="15.00390625" style="2" customWidth="1"/>
    <col min="6" max="6" width="11.28125" style="2" customWidth="1"/>
    <col min="7" max="7" width="7.7109375" style="2" customWidth="1"/>
    <col min="8" max="8" width="18.57421875" style="2" customWidth="1"/>
    <col min="9" max="9" width="16.7109375" style="2" customWidth="1"/>
    <col min="10" max="10" width="17.8515625" style="2" customWidth="1"/>
    <col min="11" max="11" width="13.00390625" style="2" hidden="1" customWidth="1"/>
    <col min="12" max="16384" width="9.140625" style="2" customWidth="1"/>
  </cols>
  <sheetData>
    <row r="1" s="1" customFormat="1" ht="9.75" customHeight="1"/>
    <row r="2" spans="1:11" s="1" customFormat="1" ht="39" customHeight="1">
      <c r="A2" s="89" t="s">
        <v>186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60.75" customHeight="1">
      <c r="A3" s="81" t="s">
        <v>0</v>
      </c>
      <c r="B3" s="81" t="s">
        <v>1</v>
      </c>
      <c r="C3" s="81" t="s">
        <v>2</v>
      </c>
      <c r="D3" s="81" t="s">
        <v>3</v>
      </c>
      <c r="E3" s="83" t="s">
        <v>4</v>
      </c>
      <c r="F3" s="81" t="s">
        <v>5</v>
      </c>
      <c r="G3" s="81" t="s">
        <v>6</v>
      </c>
      <c r="H3" s="87" t="s">
        <v>7</v>
      </c>
      <c r="I3" s="88"/>
      <c r="J3" s="81" t="s">
        <v>88</v>
      </c>
      <c r="K3" s="81" t="s">
        <v>108</v>
      </c>
    </row>
    <row r="4" spans="1:11" ht="91.5" customHeight="1">
      <c r="A4" s="82"/>
      <c r="B4" s="82"/>
      <c r="C4" s="82"/>
      <c r="D4" s="82"/>
      <c r="E4" s="83"/>
      <c r="F4" s="82"/>
      <c r="G4" s="82"/>
      <c r="H4" s="20" t="s">
        <v>9</v>
      </c>
      <c r="I4" s="20" t="s">
        <v>10</v>
      </c>
      <c r="J4" s="82"/>
      <c r="K4" s="82"/>
    </row>
    <row r="5" spans="1:11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</row>
    <row r="6" spans="1:11" ht="28.5" customHeight="1">
      <c r="A6" s="84" t="s">
        <v>157</v>
      </c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ht="138" customHeight="1">
      <c r="A7" s="32" t="s">
        <v>43</v>
      </c>
      <c r="B7" s="23" t="s">
        <v>24</v>
      </c>
      <c r="C7" s="23" t="s">
        <v>111</v>
      </c>
      <c r="D7" s="23" t="s">
        <v>165</v>
      </c>
      <c r="E7" s="23" t="s">
        <v>168</v>
      </c>
      <c r="F7" s="33">
        <v>2012</v>
      </c>
      <c r="G7" s="23">
        <v>3</v>
      </c>
      <c r="H7" s="23">
        <v>3600</v>
      </c>
      <c r="I7" s="23">
        <v>2010</v>
      </c>
      <c r="J7" s="23">
        <v>14990</v>
      </c>
      <c r="K7" s="23"/>
    </row>
    <row r="8" spans="1:11" ht="72.75" customHeight="1">
      <c r="A8" s="32" t="s">
        <v>44</v>
      </c>
      <c r="B8" s="23" t="s">
        <v>26</v>
      </c>
      <c r="C8" s="23" t="s">
        <v>57</v>
      </c>
      <c r="D8" s="23" t="s">
        <v>165</v>
      </c>
      <c r="E8" s="23" t="s">
        <v>70</v>
      </c>
      <c r="F8" s="33">
        <v>2012</v>
      </c>
      <c r="G8" s="23">
        <v>8.8</v>
      </c>
      <c r="H8" s="23">
        <v>18870</v>
      </c>
      <c r="I8" s="23">
        <v>6700</v>
      </c>
      <c r="J8" s="23">
        <v>132000</v>
      </c>
      <c r="K8" s="23"/>
    </row>
    <row r="9" spans="1:11" ht="68.25" customHeight="1">
      <c r="A9" s="32" t="s">
        <v>28</v>
      </c>
      <c r="B9" s="34" t="s">
        <v>68</v>
      </c>
      <c r="C9" s="34" t="s">
        <v>112</v>
      </c>
      <c r="D9" s="34" t="s">
        <v>187</v>
      </c>
      <c r="E9" s="23" t="s">
        <v>70</v>
      </c>
      <c r="F9" s="33">
        <v>2012</v>
      </c>
      <c r="G9" s="34">
        <v>3</v>
      </c>
      <c r="H9" s="34">
        <v>12580.92</v>
      </c>
      <c r="I9" s="35">
        <v>4513</v>
      </c>
      <c r="J9" s="34">
        <v>38080</v>
      </c>
      <c r="K9" s="24"/>
    </row>
    <row r="10" spans="1:11" ht="83.25" customHeight="1">
      <c r="A10" s="23" t="s">
        <v>29</v>
      </c>
      <c r="B10" s="23" t="s">
        <v>27</v>
      </c>
      <c r="C10" s="36" t="s">
        <v>113</v>
      </c>
      <c r="D10" s="36" t="s">
        <v>188</v>
      </c>
      <c r="E10" s="23" t="s">
        <v>70</v>
      </c>
      <c r="F10" s="33">
        <v>2012</v>
      </c>
      <c r="G10" s="36" t="s">
        <v>153</v>
      </c>
      <c r="H10" s="37">
        <v>2469</v>
      </c>
      <c r="I10" s="38">
        <v>396</v>
      </c>
      <c r="J10" s="24">
        <v>7735.2</v>
      </c>
      <c r="K10" s="24"/>
    </row>
    <row r="11" spans="1:11" ht="27.75" customHeight="1">
      <c r="A11" s="90" t="s">
        <v>158</v>
      </c>
      <c r="B11" s="91"/>
      <c r="C11" s="92"/>
      <c r="D11" s="31"/>
      <c r="E11" s="31"/>
      <c r="F11" s="31"/>
      <c r="G11" s="31"/>
      <c r="H11" s="31">
        <f>SUM(H7:H10)</f>
        <v>37519.92</v>
      </c>
      <c r="I11" s="31">
        <f>SUM(I7:I10)</f>
        <v>13619</v>
      </c>
      <c r="J11" s="61">
        <f>SUM(J7:J10)</f>
        <v>192805.2</v>
      </c>
      <c r="K11" s="39"/>
    </row>
    <row r="12" spans="1:11" ht="30.75" customHeight="1">
      <c r="A12" s="84" t="s">
        <v>159</v>
      </c>
      <c r="B12" s="85"/>
      <c r="C12" s="85"/>
      <c r="D12" s="85"/>
      <c r="E12" s="85"/>
      <c r="F12" s="85"/>
      <c r="G12" s="85"/>
      <c r="H12" s="85"/>
      <c r="I12" s="85"/>
      <c r="J12" s="85"/>
      <c r="K12" s="86"/>
    </row>
    <row r="13" spans="1:11" ht="124.5" customHeight="1">
      <c r="A13" s="24">
        <v>1</v>
      </c>
      <c r="B13" s="23" t="s">
        <v>33</v>
      </c>
      <c r="C13" s="23" t="s">
        <v>46</v>
      </c>
      <c r="D13" s="23" t="s">
        <v>76</v>
      </c>
      <c r="E13" s="23" t="s">
        <v>169</v>
      </c>
      <c r="F13" s="33">
        <v>2012</v>
      </c>
      <c r="G13" s="23">
        <v>3</v>
      </c>
      <c r="H13" s="23">
        <v>701.24</v>
      </c>
      <c r="I13" s="23">
        <v>1580</v>
      </c>
      <c r="J13" s="23">
        <v>2300</v>
      </c>
      <c r="K13" s="23"/>
    </row>
    <row r="14" spans="1:11" ht="203.25" customHeight="1">
      <c r="A14" s="24">
        <v>2</v>
      </c>
      <c r="B14" s="23" t="s">
        <v>31</v>
      </c>
      <c r="C14" s="23" t="s">
        <v>114</v>
      </c>
      <c r="D14" s="23" t="s">
        <v>76</v>
      </c>
      <c r="E14" s="23" t="s">
        <v>70</v>
      </c>
      <c r="F14" s="33">
        <v>2012</v>
      </c>
      <c r="G14" s="23">
        <v>7</v>
      </c>
      <c r="H14" s="23">
        <v>43337</v>
      </c>
      <c r="I14" s="23">
        <v>29840</v>
      </c>
      <c r="J14" s="23">
        <v>90400</v>
      </c>
      <c r="K14" s="23"/>
    </row>
    <row r="15" spans="1:11" ht="198.75" customHeight="1">
      <c r="A15" s="24">
        <v>3</v>
      </c>
      <c r="B15" s="23" t="s">
        <v>27</v>
      </c>
      <c r="C15" s="23" t="s">
        <v>115</v>
      </c>
      <c r="D15" s="23" t="s">
        <v>30</v>
      </c>
      <c r="E15" s="23" t="s">
        <v>70</v>
      </c>
      <c r="F15" s="33">
        <v>2012</v>
      </c>
      <c r="G15" s="23">
        <v>7</v>
      </c>
      <c r="H15" s="23">
        <v>70200</v>
      </c>
      <c r="I15" s="23">
        <v>62640</v>
      </c>
      <c r="J15" s="23">
        <v>10305.6</v>
      </c>
      <c r="K15" s="23"/>
    </row>
    <row r="16" spans="1:11" ht="128.25" customHeight="1">
      <c r="A16" s="24">
        <v>4</v>
      </c>
      <c r="B16" s="23" t="s">
        <v>32</v>
      </c>
      <c r="C16" s="23" t="s">
        <v>116</v>
      </c>
      <c r="D16" s="23" t="s">
        <v>30</v>
      </c>
      <c r="E16" s="23" t="s">
        <v>70</v>
      </c>
      <c r="F16" s="33">
        <v>2012</v>
      </c>
      <c r="G16" s="23">
        <v>3.67</v>
      </c>
      <c r="H16" s="23">
        <v>5060</v>
      </c>
      <c r="I16" s="23">
        <v>2220</v>
      </c>
      <c r="J16" s="23">
        <v>2083</v>
      </c>
      <c r="K16" s="23"/>
    </row>
    <row r="17" spans="1:11" ht="216.75" customHeight="1">
      <c r="A17" s="24">
        <v>5</v>
      </c>
      <c r="B17" s="23" t="s">
        <v>45</v>
      </c>
      <c r="C17" s="23" t="s">
        <v>117</v>
      </c>
      <c r="D17" s="23" t="s">
        <v>76</v>
      </c>
      <c r="E17" s="23" t="s">
        <v>70</v>
      </c>
      <c r="F17" s="33">
        <v>2012</v>
      </c>
      <c r="G17" s="23">
        <v>10.2</v>
      </c>
      <c r="H17" s="23">
        <v>16710</v>
      </c>
      <c r="I17" s="23">
        <v>19220</v>
      </c>
      <c r="J17" s="23">
        <v>60000</v>
      </c>
      <c r="K17" s="23"/>
    </row>
    <row r="18" spans="1:11" ht="205.5" customHeight="1">
      <c r="A18" s="24">
        <v>6</v>
      </c>
      <c r="B18" s="24" t="s">
        <v>35</v>
      </c>
      <c r="C18" s="24" t="s">
        <v>118</v>
      </c>
      <c r="D18" s="24" t="s">
        <v>166</v>
      </c>
      <c r="E18" s="23" t="s">
        <v>70</v>
      </c>
      <c r="F18" s="33">
        <v>2012</v>
      </c>
      <c r="G18" s="24">
        <v>5</v>
      </c>
      <c r="H18" s="24">
        <v>2100</v>
      </c>
      <c r="I18" s="24">
        <v>70.64</v>
      </c>
      <c r="J18" s="24">
        <v>10500</v>
      </c>
      <c r="K18" s="24"/>
    </row>
    <row r="19" spans="1:11" ht="109.5" customHeight="1">
      <c r="A19" s="24">
        <v>7</v>
      </c>
      <c r="B19" s="23" t="s">
        <v>34</v>
      </c>
      <c r="C19" s="23" t="s">
        <v>58</v>
      </c>
      <c r="D19" s="24" t="s">
        <v>166</v>
      </c>
      <c r="E19" s="23" t="s">
        <v>70</v>
      </c>
      <c r="F19" s="33">
        <v>2012</v>
      </c>
      <c r="G19" s="23">
        <v>3</v>
      </c>
      <c r="H19" s="23">
        <v>970.4</v>
      </c>
      <c r="I19" s="23">
        <v>380</v>
      </c>
      <c r="J19" s="23">
        <v>2900</v>
      </c>
      <c r="K19" s="23"/>
    </row>
    <row r="20" spans="1:11" ht="81" customHeight="1">
      <c r="A20" s="24">
        <v>8</v>
      </c>
      <c r="B20" s="23" t="s">
        <v>89</v>
      </c>
      <c r="C20" s="23" t="s">
        <v>87</v>
      </c>
      <c r="D20" s="23" t="s">
        <v>23</v>
      </c>
      <c r="E20" s="23" t="s">
        <v>70</v>
      </c>
      <c r="F20" s="33">
        <v>2012</v>
      </c>
      <c r="G20" s="23">
        <v>4</v>
      </c>
      <c r="H20" s="23">
        <v>333.534</v>
      </c>
      <c r="I20" s="23">
        <v>101.88</v>
      </c>
      <c r="J20" s="23">
        <v>3543.5</v>
      </c>
      <c r="K20" s="23"/>
    </row>
    <row r="21" spans="1:11" ht="70.5" customHeight="1">
      <c r="A21" s="24">
        <v>9</v>
      </c>
      <c r="B21" s="34" t="s">
        <v>65</v>
      </c>
      <c r="C21" s="34" t="s">
        <v>66</v>
      </c>
      <c r="D21" s="34" t="s">
        <v>167</v>
      </c>
      <c r="E21" s="23" t="s">
        <v>70</v>
      </c>
      <c r="F21" s="33">
        <v>2012</v>
      </c>
      <c r="G21" s="34">
        <v>4.3</v>
      </c>
      <c r="H21" s="34">
        <v>1600</v>
      </c>
      <c r="I21" s="40">
        <v>574</v>
      </c>
      <c r="J21" s="34">
        <v>6800</v>
      </c>
      <c r="K21" s="23"/>
    </row>
    <row r="22" spans="1:11" ht="27" customHeight="1">
      <c r="A22" s="90" t="s">
        <v>162</v>
      </c>
      <c r="B22" s="91"/>
      <c r="C22" s="92"/>
      <c r="D22" s="31"/>
      <c r="E22" s="31"/>
      <c r="F22" s="31"/>
      <c r="G22" s="31"/>
      <c r="H22" s="31">
        <f>SUM(H13:H21)</f>
        <v>141012.174</v>
      </c>
      <c r="I22" s="31">
        <f>SUM(I13:I21)</f>
        <v>116626.52</v>
      </c>
      <c r="J22" s="61">
        <f>SUM(J13:J21)</f>
        <v>188832.1</v>
      </c>
      <c r="K22" s="23"/>
    </row>
    <row r="23" spans="1:11" ht="38.25" customHeight="1">
      <c r="A23" s="84" t="s">
        <v>160</v>
      </c>
      <c r="B23" s="85"/>
      <c r="C23" s="85"/>
      <c r="D23" s="85"/>
      <c r="E23" s="85"/>
      <c r="F23" s="85"/>
      <c r="G23" s="85"/>
      <c r="H23" s="85"/>
      <c r="I23" s="85"/>
      <c r="J23" s="85"/>
      <c r="K23" s="41"/>
    </row>
    <row r="24" spans="1:11" ht="122.25" customHeight="1">
      <c r="A24" s="24">
        <v>1</v>
      </c>
      <c r="B24" s="24" t="s">
        <v>36</v>
      </c>
      <c r="C24" s="24" t="s">
        <v>119</v>
      </c>
      <c r="D24" s="24" t="s">
        <v>182</v>
      </c>
      <c r="E24" s="23" t="s">
        <v>170</v>
      </c>
      <c r="F24" s="33">
        <v>2012</v>
      </c>
      <c r="G24" s="24">
        <v>2</v>
      </c>
      <c r="H24" s="24">
        <v>1302.48</v>
      </c>
      <c r="I24" s="24">
        <v>651</v>
      </c>
      <c r="J24" s="24">
        <v>2600</v>
      </c>
      <c r="K24" s="41"/>
    </row>
    <row r="25" spans="1:11" ht="171" customHeight="1">
      <c r="A25" s="24">
        <v>2</v>
      </c>
      <c r="B25" s="24" t="s">
        <v>38</v>
      </c>
      <c r="C25" s="25" t="s">
        <v>120</v>
      </c>
      <c r="D25" s="24" t="s">
        <v>184</v>
      </c>
      <c r="E25" s="24" t="s">
        <v>171</v>
      </c>
      <c r="F25" s="33">
        <v>2012</v>
      </c>
      <c r="G25" s="24">
        <v>2</v>
      </c>
      <c r="H25" s="24">
        <v>136.1</v>
      </c>
      <c r="I25" s="24">
        <v>21.1</v>
      </c>
      <c r="J25" s="24">
        <v>127.89</v>
      </c>
      <c r="K25" s="41"/>
    </row>
    <row r="26" spans="1:11" ht="171" customHeight="1">
      <c r="A26" s="24">
        <v>3</v>
      </c>
      <c r="B26" s="24" t="s">
        <v>37</v>
      </c>
      <c r="C26" s="24" t="s">
        <v>121</v>
      </c>
      <c r="D26" s="24" t="s">
        <v>183</v>
      </c>
      <c r="E26" s="24" t="s">
        <v>172</v>
      </c>
      <c r="F26" s="33">
        <v>2012</v>
      </c>
      <c r="G26" s="24">
        <v>2</v>
      </c>
      <c r="H26" s="24">
        <v>136.1</v>
      </c>
      <c r="I26" s="24">
        <v>21.1</v>
      </c>
      <c r="J26" s="24">
        <v>162.57</v>
      </c>
      <c r="K26" s="41"/>
    </row>
    <row r="27" spans="1:11" ht="186.75" customHeight="1">
      <c r="A27" s="24">
        <v>4</v>
      </c>
      <c r="B27" s="24" t="s">
        <v>39</v>
      </c>
      <c r="C27" s="24" t="s">
        <v>122</v>
      </c>
      <c r="D27" s="24" t="s">
        <v>189</v>
      </c>
      <c r="E27" s="24" t="s">
        <v>13</v>
      </c>
      <c r="F27" s="33">
        <v>2012</v>
      </c>
      <c r="G27" s="24">
        <v>2</v>
      </c>
      <c r="H27" s="24">
        <v>136.1</v>
      </c>
      <c r="I27" s="24">
        <v>21.1</v>
      </c>
      <c r="J27" s="24">
        <v>685.74</v>
      </c>
      <c r="K27" s="41"/>
    </row>
    <row r="28" spans="1:11" ht="153" customHeight="1">
      <c r="A28" s="24">
        <v>5</v>
      </c>
      <c r="B28" s="24" t="s">
        <v>51</v>
      </c>
      <c r="C28" s="25" t="s">
        <v>123</v>
      </c>
      <c r="D28" s="24" t="s">
        <v>166</v>
      </c>
      <c r="E28" s="24" t="s">
        <v>71</v>
      </c>
      <c r="F28" s="33">
        <v>2012</v>
      </c>
      <c r="G28" s="24">
        <v>3.6</v>
      </c>
      <c r="H28" s="24">
        <v>273.3</v>
      </c>
      <c r="I28" s="24">
        <v>35.92</v>
      </c>
      <c r="J28" s="24">
        <v>980</v>
      </c>
      <c r="K28" s="41"/>
    </row>
    <row r="29" spans="1:11" ht="153.75" customHeight="1">
      <c r="A29" s="24">
        <v>6</v>
      </c>
      <c r="B29" s="24" t="s">
        <v>52</v>
      </c>
      <c r="C29" s="24" t="s">
        <v>124</v>
      </c>
      <c r="D29" s="24" t="s">
        <v>76</v>
      </c>
      <c r="E29" s="24" t="s">
        <v>72</v>
      </c>
      <c r="F29" s="33">
        <v>2012</v>
      </c>
      <c r="G29" s="24">
        <v>4.06</v>
      </c>
      <c r="H29" s="24">
        <v>184.8</v>
      </c>
      <c r="I29" s="24">
        <v>21.732</v>
      </c>
      <c r="J29" s="24">
        <v>750</v>
      </c>
      <c r="K29" s="41"/>
    </row>
    <row r="30" spans="1:11" ht="153.75" customHeight="1">
      <c r="A30" s="24">
        <v>7</v>
      </c>
      <c r="B30" s="24" t="s">
        <v>90</v>
      </c>
      <c r="C30" s="42" t="s">
        <v>185</v>
      </c>
      <c r="D30" s="34" t="s">
        <v>167</v>
      </c>
      <c r="E30" s="23" t="s">
        <v>70</v>
      </c>
      <c r="F30" s="33">
        <v>2012</v>
      </c>
      <c r="G30" s="24">
        <v>3.7</v>
      </c>
      <c r="H30" s="24">
        <v>90</v>
      </c>
      <c r="I30" s="24">
        <v>175.9</v>
      </c>
      <c r="J30" s="24">
        <v>644</v>
      </c>
      <c r="K30" s="41"/>
    </row>
    <row r="31" spans="1:11" ht="32.25" customHeight="1">
      <c r="A31" s="90" t="s">
        <v>161</v>
      </c>
      <c r="B31" s="91"/>
      <c r="C31" s="92"/>
      <c r="D31" s="24"/>
      <c r="E31" s="31"/>
      <c r="F31" s="31"/>
      <c r="G31" s="31"/>
      <c r="H31" s="31">
        <f>SUM(H24:H30)</f>
        <v>2258.8799999999997</v>
      </c>
      <c r="I31" s="31">
        <f>SUM(I24:I30)</f>
        <v>947.852</v>
      </c>
      <c r="J31" s="31">
        <f>SUM(J24:J30)</f>
        <v>5950.2</v>
      </c>
      <c r="K31" s="41"/>
    </row>
    <row r="32" spans="1:11" ht="36" customHeight="1">
      <c r="A32" s="84" t="s">
        <v>154</v>
      </c>
      <c r="B32" s="85"/>
      <c r="C32" s="85"/>
      <c r="D32" s="85"/>
      <c r="E32" s="85"/>
      <c r="F32" s="85"/>
      <c r="G32" s="85"/>
      <c r="H32" s="85"/>
      <c r="I32" s="85"/>
      <c r="J32" s="85"/>
      <c r="K32" s="86"/>
    </row>
    <row r="33" spans="1:11" ht="246.75" customHeight="1">
      <c r="A33" s="24">
        <v>1</v>
      </c>
      <c r="B33" s="43" t="s">
        <v>110</v>
      </c>
      <c r="C33" s="42" t="s">
        <v>67</v>
      </c>
      <c r="D33" s="34" t="s">
        <v>167</v>
      </c>
      <c r="E33" s="23" t="s">
        <v>70</v>
      </c>
      <c r="F33" s="33">
        <v>2012</v>
      </c>
      <c r="G33" s="34">
        <v>3.2</v>
      </c>
      <c r="H33" s="34">
        <v>2726</v>
      </c>
      <c r="I33" s="40">
        <v>978</v>
      </c>
      <c r="J33" s="34">
        <v>8938.5</v>
      </c>
      <c r="K33" s="23"/>
    </row>
    <row r="34" spans="1:11" ht="224.25" customHeight="1">
      <c r="A34" s="24">
        <v>2</v>
      </c>
      <c r="B34" s="23" t="s">
        <v>40</v>
      </c>
      <c r="C34" s="23" t="s">
        <v>125</v>
      </c>
      <c r="D34" s="24" t="s">
        <v>190</v>
      </c>
      <c r="E34" s="23" t="s">
        <v>70</v>
      </c>
      <c r="F34" s="33">
        <v>2012</v>
      </c>
      <c r="G34" s="23">
        <v>6.4</v>
      </c>
      <c r="H34" s="23">
        <v>105.8</v>
      </c>
      <c r="I34" s="23">
        <v>34</v>
      </c>
      <c r="J34" s="23">
        <v>680</v>
      </c>
      <c r="K34" s="23"/>
    </row>
    <row r="35" spans="1:11" ht="224.25" customHeight="1">
      <c r="A35" s="24">
        <v>3</v>
      </c>
      <c r="B35" s="23" t="s">
        <v>42</v>
      </c>
      <c r="C35" s="23" t="s">
        <v>126</v>
      </c>
      <c r="D35" s="24" t="s">
        <v>76</v>
      </c>
      <c r="E35" s="23" t="s">
        <v>70</v>
      </c>
      <c r="F35" s="44">
        <v>2011</v>
      </c>
      <c r="G35" s="23">
        <v>8</v>
      </c>
      <c r="H35" s="23">
        <v>38</v>
      </c>
      <c r="I35" s="23">
        <v>17</v>
      </c>
      <c r="J35" s="23">
        <v>360</v>
      </c>
      <c r="K35" s="23"/>
    </row>
    <row r="36" spans="1:11" ht="214.5" customHeight="1">
      <c r="A36" s="24">
        <v>4</v>
      </c>
      <c r="B36" s="23" t="s">
        <v>41</v>
      </c>
      <c r="C36" s="23" t="s">
        <v>127</v>
      </c>
      <c r="D36" s="24" t="s">
        <v>76</v>
      </c>
      <c r="E36" s="23" t="s">
        <v>70</v>
      </c>
      <c r="F36" s="44">
        <v>2011</v>
      </c>
      <c r="G36" s="23">
        <v>4</v>
      </c>
      <c r="H36" s="23">
        <v>90</v>
      </c>
      <c r="I36" s="23">
        <v>33</v>
      </c>
      <c r="J36" s="23">
        <v>370</v>
      </c>
      <c r="K36" s="23"/>
    </row>
    <row r="37" spans="1:11" ht="78" customHeight="1">
      <c r="A37" s="24">
        <v>5</v>
      </c>
      <c r="B37" s="24" t="s">
        <v>98</v>
      </c>
      <c r="C37" s="24" t="s">
        <v>99</v>
      </c>
      <c r="D37" s="24" t="s">
        <v>97</v>
      </c>
      <c r="E37" s="24" t="s">
        <v>70</v>
      </c>
      <c r="F37" s="33">
        <v>2012</v>
      </c>
      <c r="G37" s="24">
        <v>5</v>
      </c>
      <c r="H37" s="24"/>
      <c r="I37" s="24">
        <v>3250</v>
      </c>
      <c r="J37" s="24">
        <v>500000</v>
      </c>
      <c r="K37" s="23"/>
    </row>
    <row r="38" spans="1:11" ht="80.25" customHeight="1">
      <c r="A38" s="24">
        <v>6</v>
      </c>
      <c r="B38" s="45" t="s">
        <v>101</v>
      </c>
      <c r="C38" s="46" t="s">
        <v>102</v>
      </c>
      <c r="D38" s="24" t="s">
        <v>76</v>
      </c>
      <c r="E38" s="46" t="s">
        <v>173</v>
      </c>
      <c r="F38" s="33">
        <v>2012</v>
      </c>
      <c r="G38" s="46">
        <v>9</v>
      </c>
      <c r="H38" s="46">
        <v>52.2</v>
      </c>
      <c r="I38" s="45">
        <v>17.4</v>
      </c>
      <c r="J38" s="46">
        <v>736.12</v>
      </c>
      <c r="K38" s="23"/>
    </row>
    <row r="39" spans="1:11" ht="76.5" customHeight="1">
      <c r="A39" s="24">
        <v>7</v>
      </c>
      <c r="B39" s="45" t="s">
        <v>109</v>
      </c>
      <c r="C39" s="46" t="s">
        <v>103</v>
      </c>
      <c r="D39" s="24" t="s">
        <v>76</v>
      </c>
      <c r="E39" s="46" t="s">
        <v>174</v>
      </c>
      <c r="F39" s="33">
        <v>2012</v>
      </c>
      <c r="G39" s="46">
        <v>6</v>
      </c>
      <c r="H39" s="46">
        <v>69.6</v>
      </c>
      <c r="I39" s="45">
        <v>23.3</v>
      </c>
      <c r="J39" s="46">
        <v>838.621</v>
      </c>
      <c r="K39" s="23"/>
    </row>
    <row r="40" spans="1:11" ht="79.5" customHeight="1">
      <c r="A40" s="24">
        <v>8</v>
      </c>
      <c r="B40" s="45" t="s">
        <v>105</v>
      </c>
      <c r="C40" s="46" t="s">
        <v>104</v>
      </c>
      <c r="D40" s="24" t="s">
        <v>76</v>
      </c>
      <c r="E40" s="46" t="s">
        <v>175</v>
      </c>
      <c r="F40" s="33">
        <v>2012</v>
      </c>
      <c r="G40" s="46">
        <v>5</v>
      </c>
      <c r="H40" s="46">
        <v>130.74</v>
      </c>
      <c r="I40" s="45">
        <v>36</v>
      </c>
      <c r="J40" s="46">
        <v>697.289</v>
      </c>
      <c r="K40" s="23"/>
    </row>
    <row r="41" spans="1:11" ht="84.75" customHeight="1">
      <c r="A41" s="24">
        <v>9</v>
      </c>
      <c r="B41" s="45" t="s">
        <v>109</v>
      </c>
      <c r="C41" s="46" t="s">
        <v>100</v>
      </c>
      <c r="D41" s="24" t="s">
        <v>76</v>
      </c>
      <c r="E41" s="46" t="s">
        <v>176</v>
      </c>
      <c r="F41" s="33">
        <v>2012</v>
      </c>
      <c r="G41" s="46">
        <v>8</v>
      </c>
      <c r="H41" s="46">
        <v>77.2</v>
      </c>
      <c r="I41" s="45">
        <v>21</v>
      </c>
      <c r="J41" s="46">
        <v>635</v>
      </c>
      <c r="K41" s="23"/>
    </row>
    <row r="42" spans="1:11" ht="127.5" customHeight="1">
      <c r="A42" s="24">
        <v>10</v>
      </c>
      <c r="B42" s="47" t="s">
        <v>128</v>
      </c>
      <c r="C42" s="45" t="s">
        <v>106</v>
      </c>
      <c r="D42" s="34" t="s">
        <v>167</v>
      </c>
      <c r="E42" s="23" t="s">
        <v>70</v>
      </c>
      <c r="F42" s="33">
        <v>2012</v>
      </c>
      <c r="G42" s="45">
        <v>2</v>
      </c>
      <c r="H42" s="45">
        <f aca="true" t="shared" si="0" ref="H42:H66">J42/2</f>
        <v>741.7495</v>
      </c>
      <c r="I42" s="48">
        <f aca="true" t="shared" si="1" ref="I42:I66">H42/4.042*1.15</f>
        <v>211.03709178624445</v>
      </c>
      <c r="J42" s="49">
        <v>1483.499</v>
      </c>
      <c r="K42" s="49"/>
    </row>
    <row r="43" spans="1:11" ht="151.5" customHeight="1">
      <c r="A43" s="24">
        <v>11</v>
      </c>
      <c r="B43" s="47" t="s">
        <v>129</v>
      </c>
      <c r="C43" s="45" t="str">
        <f>C42</f>
        <v>Встановлення модульних котелень, працюючих на альтернативних видах палива (пелети)</v>
      </c>
      <c r="D43" s="34" t="s">
        <v>167</v>
      </c>
      <c r="E43" s="23" t="s">
        <v>70</v>
      </c>
      <c r="F43" s="33">
        <v>2012</v>
      </c>
      <c r="G43" s="45">
        <v>2</v>
      </c>
      <c r="H43" s="45">
        <f t="shared" si="0"/>
        <v>1425.9995</v>
      </c>
      <c r="I43" s="48">
        <f t="shared" si="1"/>
        <v>405.7148503216229</v>
      </c>
      <c r="J43" s="49">
        <v>2851.999</v>
      </c>
      <c r="K43" s="49"/>
    </row>
    <row r="44" spans="1:11" ht="150" customHeight="1">
      <c r="A44" s="24">
        <v>12</v>
      </c>
      <c r="B44" s="50" t="s">
        <v>130</v>
      </c>
      <c r="C44" s="51" t="str">
        <f>C43</f>
        <v>Встановлення модульних котелень, працюючих на альтернативних видах палива (пелети)</v>
      </c>
      <c r="D44" s="34" t="s">
        <v>167</v>
      </c>
      <c r="E44" s="23" t="s">
        <v>70</v>
      </c>
      <c r="F44" s="52">
        <v>2012</v>
      </c>
      <c r="G44" s="51">
        <v>2</v>
      </c>
      <c r="H44" s="51">
        <f t="shared" si="0"/>
        <v>1359.2995</v>
      </c>
      <c r="I44" s="53">
        <f t="shared" si="1"/>
        <v>386.73785873330036</v>
      </c>
      <c r="J44" s="54">
        <v>2718.599</v>
      </c>
      <c r="K44" s="55"/>
    </row>
    <row r="45" spans="1:11" ht="91.5" customHeight="1">
      <c r="A45" s="24">
        <v>13</v>
      </c>
      <c r="B45" s="50" t="s">
        <v>131</v>
      </c>
      <c r="C45" s="51" t="str">
        <f>C44</f>
        <v>Встановлення модульних котелень, працюючих на альтернативних видах палива (пелети)</v>
      </c>
      <c r="D45" s="34" t="s">
        <v>167</v>
      </c>
      <c r="E45" s="23" t="s">
        <v>70</v>
      </c>
      <c r="F45" s="33">
        <v>2012</v>
      </c>
      <c r="G45" s="51">
        <v>2</v>
      </c>
      <c r="H45" s="51">
        <f t="shared" si="0"/>
        <v>442.75</v>
      </c>
      <c r="I45" s="53">
        <f t="shared" si="1"/>
        <v>125.96796140524492</v>
      </c>
      <c r="J45" s="54">
        <v>885.5</v>
      </c>
      <c r="K45" s="55"/>
    </row>
    <row r="46" spans="1:11" ht="91.5" customHeight="1">
      <c r="A46" s="24">
        <v>14</v>
      </c>
      <c r="B46" s="47" t="s">
        <v>132</v>
      </c>
      <c r="C46" s="45" t="str">
        <f>C45</f>
        <v>Встановлення модульних котелень, працюючих на альтернативних видах палива (пелети)</v>
      </c>
      <c r="D46" s="34" t="s">
        <v>167</v>
      </c>
      <c r="E46" s="23" t="s">
        <v>70</v>
      </c>
      <c r="F46" s="33">
        <v>2012</v>
      </c>
      <c r="G46" s="45">
        <v>2</v>
      </c>
      <c r="H46" s="45">
        <f t="shared" si="0"/>
        <v>741.75</v>
      </c>
      <c r="I46" s="48">
        <f t="shared" si="1"/>
        <v>211.0372340425532</v>
      </c>
      <c r="J46" s="49">
        <v>1483.5</v>
      </c>
      <c r="K46" s="55"/>
    </row>
    <row r="47" spans="1:11" ht="91.5" customHeight="1">
      <c r="A47" s="24">
        <v>15</v>
      </c>
      <c r="B47" s="47" t="s">
        <v>133</v>
      </c>
      <c r="C47" s="45" t="str">
        <f>C46</f>
        <v>Встановлення модульних котелень, працюючих на альтернативних видах палива (пелети)</v>
      </c>
      <c r="D47" s="34" t="s">
        <v>167</v>
      </c>
      <c r="E47" s="23" t="s">
        <v>70</v>
      </c>
      <c r="F47" s="33">
        <v>2012</v>
      </c>
      <c r="G47" s="45">
        <v>2</v>
      </c>
      <c r="H47" s="45">
        <f t="shared" si="0"/>
        <v>1359.3</v>
      </c>
      <c r="I47" s="48">
        <f t="shared" si="1"/>
        <v>386.7380009896091</v>
      </c>
      <c r="J47" s="49">
        <v>2718.6</v>
      </c>
      <c r="K47" s="55"/>
    </row>
    <row r="48" spans="1:11" ht="91.5" customHeight="1">
      <c r="A48" s="24">
        <v>16</v>
      </c>
      <c r="B48" s="50" t="s">
        <v>134</v>
      </c>
      <c r="C48" s="51" t="str">
        <f>C46</f>
        <v>Встановлення модульних котелень, працюючих на альтернативних видах палива (пелети)</v>
      </c>
      <c r="D48" s="34" t="s">
        <v>167</v>
      </c>
      <c r="E48" s="23" t="s">
        <v>70</v>
      </c>
      <c r="F48" s="33">
        <v>2012</v>
      </c>
      <c r="G48" s="51">
        <v>2</v>
      </c>
      <c r="H48" s="51">
        <f t="shared" si="0"/>
        <v>983.25</v>
      </c>
      <c r="I48" s="53">
        <f t="shared" si="1"/>
        <v>279.7470311726868</v>
      </c>
      <c r="J48" s="54">
        <v>1966.5</v>
      </c>
      <c r="K48" s="23"/>
    </row>
    <row r="49" spans="1:11" ht="91.5" customHeight="1">
      <c r="A49" s="24">
        <v>17</v>
      </c>
      <c r="B49" s="47" t="s">
        <v>135</v>
      </c>
      <c r="C49" s="45" t="str">
        <f aca="true" t="shared" si="2" ref="C49:C63">C48</f>
        <v>Встановлення модульних котелень, працюючих на альтернативних видах палива (пелети)</v>
      </c>
      <c r="D49" s="34" t="s">
        <v>167</v>
      </c>
      <c r="E49" s="23" t="s">
        <v>70</v>
      </c>
      <c r="F49" s="33">
        <v>2012</v>
      </c>
      <c r="G49" s="45">
        <v>2</v>
      </c>
      <c r="H49" s="45">
        <f t="shared" si="0"/>
        <v>741.75</v>
      </c>
      <c r="I49" s="48">
        <f t="shared" si="1"/>
        <v>211.0372340425532</v>
      </c>
      <c r="J49" s="49">
        <v>1483.5</v>
      </c>
      <c r="K49" s="23"/>
    </row>
    <row r="50" spans="1:11" ht="91.5" customHeight="1">
      <c r="A50" s="24">
        <v>18</v>
      </c>
      <c r="B50" s="50" t="s">
        <v>136</v>
      </c>
      <c r="C50" s="51" t="str">
        <f t="shared" si="2"/>
        <v>Встановлення модульних котелень, працюючих на альтернативних видах палива (пелети)</v>
      </c>
      <c r="D50" s="34" t="s">
        <v>167</v>
      </c>
      <c r="E50" s="23" t="s">
        <v>70</v>
      </c>
      <c r="F50" s="52">
        <v>2012</v>
      </c>
      <c r="G50" s="51">
        <v>2</v>
      </c>
      <c r="H50" s="51">
        <f t="shared" si="0"/>
        <v>983.25</v>
      </c>
      <c r="I50" s="53">
        <f t="shared" si="1"/>
        <v>279.7470311726868</v>
      </c>
      <c r="J50" s="54">
        <v>1966.5</v>
      </c>
      <c r="K50" s="23"/>
    </row>
    <row r="51" spans="1:11" ht="91.5" customHeight="1">
      <c r="A51" s="24">
        <v>19</v>
      </c>
      <c r="B51" s="50" t="s">
        <v>137</v>
      </c>
      <c r="C51" s="51" t="str">
        <f t="shared" si="2"/>
        <v>Встановлення модульних котелень, працюючих на альтернативних видах палива (пелети)</v>
      </c>
      <c r="D51" s="34" t="s">
        <v>167</v>
      </c>
      <c r="E51" s="23" t="s">
        <v>70</v>
      </c>
      <c r="F51" s="33">
        <v>2012</v>
      </c>
      <c r="G51" s="51">
        <v>2</v>
      </c>
      <c r="H51" s="51">
        <f t="shared" si="0"/>
        <v>862.5</v>
      </c>
      <c r="I51" s="53">
        <f t="shared" si="1"/>
        <v>245.39213260761997</v>
      </c>
      <c r="J51" s="54">
        <v>1725</v>
      </c>
      <c r="K51" s="23"/>
    </row>
    <row r="52" spans="1:11" ht="91.5" customHeight="1">
      <c r="A52" s="24">
        <v>20</v>
      </c>
      <c r="B52" s="47" t="s">
        <v>138</v>
      </c>
      <c r="C52" s="45" t="str">
        <f t="shared" si="2"/>
        <v>Встановлення модульних котелень, працюючих на альтернативних видах палива (пелети)</v>
      </c>
      <c r="D52" s="34" t="s">
        <v>167</v>
      </c>
      <c r="E52" s="23" t="s">
        <v>70</v>
      </c>
      <c r="F52" s="33">
        <v>2012</v>
      </c>
      <c r="G52" s="45">
        <v>2</v>
      </c>
      <c r="H52" s="45">
        <f t="shared" si="0"/>
        <v>741.75</v>
      </c>
      <c r="I52" s="48">
        <f t="shared" si="1"/>
        <v>211.0372340425532</v>
      </c>
      <c r="J52" s="49">
        <v>1483.5</v>
      </c>
      <c r="K52" s="23"/>
    </row>
    <row r="53" spans="1:11" ht="91.5" customHeight="1">
      <c r="A53" s="24">
        <v>21</v>
      </c>
      <c r="B53" s="47" t="s">
        <v>139</v>
      </c>
      <c r="C53" s="45" t="str">
        <f t="shared" si="2"/>
        <v>Встановлення модульних котелень, працюючих на альтернативних видах палива (пелети)</v>
      </c>
      <c r="D53" s="34" t="s">
        <v>167</v>
      </c>
      <c r="E53" s="23" t="s">
        <v>70</v>
      </c>
      <c r="F53" s="33">
        <v>2012</v>
      </c>
      <c r="G53" s="45">
        <v>2</v>
      </c>
      <c r="H53" s="45">
        <f t="shared" si="0"/>
        <v>862.5</v>
      </c>
      <c r="I53" s="48">
        <f t="shared" si="1"/>
        <v>245.39213260761997</v>
      </c>
      <c r="J53" s="49">
        <v>1725</v>
      </c>
      <c r="K53" s="23"/>
    </row>
    <row r="54" spans="1:11" ht="91.5" customHeight="1">
      <c r="A54" s="24">
        <v>22</v>
      </c>
      <c r="B54" s="50" t="s">
        <v>140</v>
      </c>
      <c r="C54" s="51" t="str">
        <f t="shared" si="2"/>
        <v>Встановлення модульних котелень, працюючих на альтернативних видах палива (пелети)</v>
      </c>
      <c r="D54" s="34" t="s">
        <v>167</v>
      </c>
      <c r="E54" s="23" t="s">
        <v>70</v>
      </c>
      <c r="F54" s="33">
        <v>2012</v>
      </c>
      <c r="G54" s="51">
        <v>2</v>
      </c>
      <c r="H54" s="51">
        <f t="shared" si="0"/>
        <v>442.75</v>
      </c>
      <c r="I54" s="53">
        <f t="shared" si="1"/>
        <v>125.96796140524492</v>
      </c>
      <c r="J54" s="54">
        <v>885.5</v>
      </c>
      <c r="K54" s="23"/>
    </row>
    <row r="55" spans="1:11" ht="91.5" customHeight="1">
      <c r="A55" s="24">
        <v>23</v>
      </c>
      <c r="B55" s="47" t="s">
        <v>141</v>
      </c>
      <c r="C55" s="45" t="str">
        <f t="shared" si="2"/>
        <v>Встановлення модульних котелень, працюючих на альтернативних видах палива (пелети)</v>
      </c>
      <c r="D55" s="34" t="s">
        <v>167</v>
      </c>
      <c r="E55" s="23" t="s">
        <v>70</v>
      </c>
      <c r="F55" s="33">
        <v>2012</v>
      </c>
      <c r="G55" s="45">
        <v>2</v>
      </c>
      <c r="H55" s="45">
        <f t="shared" si="0"/>
        <v>376.05</v>
      </c>
      <c r="I55" s="48">
        <f t="shared" si="1"/>
        <v>106.99096981692232</v>
      </c>
      <c r="J55" s="49">
        <v>752.1</v>
      </c>
      <c r="K55" s="23"/>
    </row>
    <row r="56" spans="1:11" ht="91.5" customHeight="1">
      <c r="A56" s="24">
        <v>24</v>
      </c>
      <c r="B56" s="47" t="s">
        <v>142</v>
      </c>
      <c r="C56" s="45" t="str">
        <f t="shared" si="2"/>
        <v>Встановлення модульних котелень, працюючих на альтернативних видах палива (пелети)</v>
      </c>
      <c r="D56" s="34" t="s">
        <v>167</v>
      </c>
      <c r="E56" s="23" t="s">
        <v>70</v>
      </c>
      <c r="F56" s="56">
        <v>2012</v>
      </c>
      <c r="G56" s="45">
        <v>2</v>
      </c>
      <c r="H56" s="45">
        <f t="shared" si="0"/>
        <v>442.75</v>
      </c>
      <c r="I56" s="48">
        <f t="shared" si="1"/>
        <v>125.96796140524492</v>
      </c>
      <c r="J56" s="49">
        <v>885.5</v>
      </c>
      <c r="K56" s="23"/>
    </row>
    <row r="57" spans="1:11" ht="91.5" customHeight="1">
      <c r="A57" s="24">
        <v>25</v>
      </c>
      <c r="B57" s="50" t="s">
        <v>143</v>
      </c>
      <c r="C57" s="51" t="str">
        <f t="shared" si="2"/>
        <v>Встановлення модульних котелень, працюючих на альтернативних видах палива (пелети)</v>
      </c>
      <c r="D57" s="34" t="s">
        <v>167</v>
      </c>
      <c r="E57" s="23" t="s">
        <v>70</v>
      </c>
      <c r="F57" s="33">
        <v>2012</v>
      </c>
      <c r="G57" s="51">
        <v>2</v>
      </c>
      <c r="H57" s="51">
        <f t="shared" si="0"/>
        <v>442.75</v>
      </c>
      <c r="I57" s="53">
        <f t="shared" si="1"/>
        <v>125.96796140524492</v>
      </c>
      <c r="J57" s="54">
        <v>885.5</v>
      </c>
      <c r="K57" s="23"/>
    </row>
    <row r="58" spans="1:11" ht="91.5" customHeight="1">
      <c r="A58" s="24">
        <v>26</v>
      </c>
      <c r="B58" s="47" t="s">
        <v>144</v>
      </c>
      <c r="C58" s="45" t="str">
        <f t="shared" si="2"/>
        <v>Встановлення модульних котелень, працюючих на альтернативних видах палива (пелети)</v>
      </c>
      <c r="D58" s="34" t="s">
        <v>167</v>
      </c>
      <c r="E58" s="23" t="s">
        <v>70</v>
      </c>
      <c r="F58" s="33">
        <v>2012</v>
      </c>
      <c r="G58" s="45">
        <v>2</v>
      </c>
      <c r="H58" s="45">
        <f t="shared" si="0"/>
        <v>741.75</v>
      </c>
      <c r="I58" s="48">
        <f t="shared" si="1"/>
        <v>211.0372340425532</v>
      </c>
      <c r="J58" s="49">
        <v>1483.5</v>
      </c>
      <c r="K58" s="23"/>
    </row>
    <row r="59" spans="1:11" ht="102.75" customHeight="1">
      <c r="A59" s="24">
        <v>27</v>
      </c>
      <c r="B59" s="47" t="s">
        <v>145</v>
      </c>
      <c r="C59" s="45" t="str">
        <f t="shared" si="2"/>
        <v>Встановлення модульних котелень, працюючих на альтернативних видах палива (пелети)</v>
      </c>
      <c r="D59" s="34" t="s">
        <v>167</v>
      </c>
      <c r="E59" s="23" t="s">
        <v>70</v>
      </c>
      <c r="F59" s="33">
        <v>2012</v>
      </c>
      <c r="G59" s="45">
        <v>2</v>
      </c>
      <c r="H59" s="45">
        <f t="shared" si="0"/>
        <v>376.05</v>
      </c>
      <c r="I59" s="48">
        <f t="shared" si="1"/>
        <v>106.99096981692232</v>
      </c>
      <c r="J59" s="49">
        <v>752.1</v>
      </c>
      <c r="K59" s="23"/>
    </row>
    <row r="60" spans="1:11" ht="121.5" customHeight="1">
      <c r="A60" s="24">
        <v>28</v>
      </c>
      <c r="B60" s="50" t="s">
        <v>146</v>
      </c>
      <c r="C60" s="51" t="str">
        <f t="shared" si="2"/>
        <v>Встановлення модульних котелень, працюючих на альтернативних видах палива (пелети)</v>
      </c>
      <c r="D60" s="34" t="s">
        <v>167</v>
      </c>
      <c r="E60" s="23" t="s">
        <v>70</v>
      </c>
      <c r="F60" s="33">
        <v>2012</v>
      </c>
      <c r="G60" s="51" t="s">
        <v>107</v>
      </c>
      <c r="H60" s="51">
        <f t="shared" si="0"/>
        <v>442.75</v>
      </c>
      <c r="I60" s="53">
        <f t="shared" si="1"/>
        <v>125.96796140524492</v>
      </c>
      <c r="J60" s="54">
        <v>885.5</v>
      </c>
      <c r="K60" s="23"/>
    </row>
    <row r="61" spans="1:11" ht="111.75" customHeight="1">
      <c r="A61" s="24">
        <v>29</v>
      </c>
      <c r="B61" s="47" t="s">
        <v>147</v>
      </c>
      <c r="C61" s="45" t="str">
        <f t="shared" si="2"/>
        <v>Встановлення модульних котелень, працюючих на альтернативних видах палива (пелети)</v>
      </c>
      <c r="D61" s="34" t="s">
        <v>167</v>
      </c>
      <c r="E61" s="23" t="s">
        <v>70</v>
      </c>
      <c r="F61" s="33">
        <v>2012</v>
      </c>
      <c r="G61" s="45" t="s">
        <v>107</v>
      </c>
      <c r="H61" s="45">
        <f t="shared" si="0"/>
        <v>442.75</v>
      </c>
      <c r="I61" s="48">
        <f t="shared" si="1"/>
        <v>125.96796140524492</v>
      </c>
      <c r="J61" s="49">
        <v>885.5</v>
      </c>
      <c r="K61" s="23"/>
    </row>
    <row r="62" spans="1:11" ht="117" customHeight="1">
      <c r="A62" s="24">
        <v>30</v>
      </c>
      <c r="B62" s="50" t="s">
        <v>148</v>
      </c>
      <c r="C62" s="51" t="str">
        <f t="shared" si="2"/>
        <v>Встановлення модульних котелень, працюючих на альтернативних видах палива (пелети)</v>
      </c>
      <c r="D62" s="34" t="s">
        <v>167</v>
      </c>
      <c r="E62" s="23" t="s">
        <v>70</v>
      </c>
      <c r="F62" s="33">
        <v>2012</v>
      </c>
      <c r="G62" s="51" t="s">
        <v>107</v>
      </c>
      <c r="H62" s="51">
        <f t="shared" si="0"/>
        <v>983.25</v>
      </c>
      <c r="I62" s="53">
        <f t="shared" si="1"/>
        <v>279.7470311726868</v>
      </c>
      <c r="J62" s="54">
        <v>1966.5</v>
      </c>
      <c r="K62" s="23"/>
    </row>
    <row r="63" spans="1:11" ht="165" customHeight="1">
      <c r="A63" s="24">
        <v>31</v>
      </c>
      <c r="B63" s="47" t="s">
        <v>149</v>
      </c>
      <c r="C63" s="45" t="str">
        <f t="shared" si="2"/>
        <v>Встановлення модульних котелень, працюючих на альтернативних видах палива (пелети)</v>
      </c>
      <c r="D63" s="34" t="s">
        <v>167</v>
      </c>
      <c r="E63" s="23" t="s">
        <v>70</v>
      </c>
      <c r="F63" s="33">
        <v>2012</v>
      </c>
      <c r="G63" s="45">
        <v>2</v>
      </c>
      <c r="H63" s="45">
        <f t="shared" si="0"/>
        <v>805</v>
      </c>
      <c r="I63" s="48">
        <f t="shared" si="1"/>
        <v>229.0326571004453</v>
      </c>
      <c r="J63" s="57">
        <v>1610</v>
      </c>
      <c r="K63" s="23"/>
    </row>
    <row r="64" spans="1:11" ht="121.5" customHeight="1">
      <c r="A64" s="24">
        <v>32</v>
      </c>
      <c r="B64" s="47" t="s">
        <v>150</v>
      </c>
      <c r="C64" s="45" t="s">
        <v>106</v>
      </c>
      <c r="D64" s="34" t="s">
        <v>167</v>
      </c>
      <c r="E64" s="23" t="s">
        <v>70</v>
      </c>
      <c r="F64" s="33">
        <v>2012</v>
      </c>
      <c r="G64" s="45">
        <v>2</v>
      </c>
      <c r="H64" s="45">
        <f t="shared" si="0"/>
        <v>376.05</v>
      </c>
      <c r="I64" s="48">
        <f t="shared" si="1"/>
        <v>106.99096981692232</v>
      </c>
      <c r="J64" s="49">
        <v>752.1</v>
      </c>
      <c r="K64" s="23"/>
    </row>
    <row r="65" spans="1:11" ht="91.5" customHeight="1">
      <c r="A65" s="24">
        <v>33</v>
      </c>
      <c r="B65" s="50" t="s">
        <v>151</v>
      </c>
      <c r="C65" s="51" t="str">
        <f>C64</f>
        <v>Встановлення модульних котелень, працюючих на альтернативних видах палива (пелети)</v>
      </c>
      <c r="D65" s="34" t="s">
        <v>167</v>
      </c>
      <c r="E65" s="23" t="s">
        <v>70</v>
      </c>
      <c r="F65" s="33">
        <v>2012</v>
      </c>
      <c r="G65" s="51">
        <v>2</v>
      </c>
      <c r="H65" s="51">
        <f t="shared" si="0"/>
        <v>442.75</v>
      </c>
      <c r="I65" s="53">
        <f t="shared" si="1"/>
        <v>125.96796140524492</v>
      </c>
      <c r="J65" s="54">
        <v>885.5</v>
      </c>
      <c r="K65" s="23"/>
    </row>
    <row r="66" spans="1:11" ht="91.5" customHeight="1">
      <c r="A66" s="24">
        <v>34</v>
      </c>
      <c r="B66" s="47" t="s">
        <v>152</v>
      </c>
      <c r="C66" s="45" t="str">
        <f>C65</f>
        <v>Встановлення модульних котелень, працюючих на альтернативних видах палива (пелети)</v>
      </c>
      <c r="D66" s="34" t="s">
        <v>167</v>
      </c>
      <c r="E66" s="23" t="s">
        <v>70</v>
      </c>
      <c r="F66" s="33">
        <v>2012</v>
      </c>
      <c r="G66" s="45">
        <v>2</v>
      </c>
      <c r="H66" s="45">
        <f t="shared" si="0"/>
        <v>294.4</v>
      </c>
      <c r="I66" s="48">
        <f t="shared" si="1"/>
        <v>83.76051459673428</v>
      </c>
      <c r="J66" s="49">
        <v>588.8</v>
      </c>
      <c r="K66" s="23"/>
    </row>
    <row r="67" spans="1:11" ht="38.25" customHeight="1">
      <c r="A67" s="90" t="s">
        <v>156</v>
      </c>
      <c r="B67" s="91"/>
      <c r="C67" s="92"/>
      <c r="D67" s="31"/>
      <c r="E67" s="31"/>
      <c r="F67" s="31"/>
      <c r="G67" s="31"/>
      <c r="H67" s="62">
        <f>SUM(H33:H66)</f>
        <v>21144.438499999997</v>
      </c>
      <c r="I67" s="62">
        <f>SUM(I33:I66)</f>
        <v>9489.643907718952</v>
      </c>
      <c r="J67" s="61">
        <f>SUM(J33:J66)</f>
        <v>548965.3269999999</v>
      </c>
      <c r="K67" s="23"/>
    </row>
    <row r="68" spans="1:11" ht="39" customHeight="1">
      <c r="A68" s="84" t="s">
        <v>155</v>
      </c>
      <c r="B68" s="85"/>
      <c r="C68" s="85"/>
      <c r="D68" s="85"/>
      <c r="E68" s="85"/>
      <c r="F68" s="85"/>
      <c r="G68" s="85"/>
      <c r="H68" s="85"/>
      <c r="I68" s="85"/>
      <c r="J68" s="86"/>
      <c r="K68" s="58"/>
    </row>
    <row r="69" spans="1:11" ht="90">
      <c r="A69" s="24">
        <v>1</v>
      </c>
      <c r="B69" s="24" t="s">
        <v>91</v>
      </c>
      <c r="C69" s="24" t="s">
        <v>94</v>
      </c>
      <c r="D69" s="24" t="s">
        <v>76</v>
      </c>
      <c r="E69" s="24" t="s">
        <v>177</v>
      </c>
      <c r="F69" s="33">
        <v>2012</v>
      </c>
      <c r="G69" s="24">
        <v>9</v>
      </c>
      <c r="H69" s="24">
        <v>64.927</v>
      </c>
      <c r="I69" s="24">
        <v>18.413</v>
      </c>
      <c r="J69" s="24">
        <v>697.429</v>
      </c>
      <c r="K69" s="58"/>
    </row>
    <row r="70" spans="1:11" ht="105">
      <c r="A70" s="24">
        <v>2</v>
      </c>
      <c r="B70" s="24" t="s">
        <v>92</v>
      </c>
      <c r="C70" s="24" t="s">
        <v>94</v>
      </c>
      <c r="D70" s="24" t="s">
        <v>76</v>
      </c>
      <c r="E70" s="24" t="s">
        <v>177</v>
      </c>
      <c r="F70" s="33">
        <v>2012</v>
      </c>
      <c r="G70" s="24">
        <v>9</v>
      </c>
      <c r="H70" s="24">
        <v>40.904</v>
      </c>
      <c r="I70" s="24">
        <v>11.6</v>
      </c>
      <c r="J70" s="24">
        <v>484.441</v>
      </c>
      <c r="K70" s="58"/>
    </row>
    <row r="71" spans="1:11" ht="60">
      <c r="A71" s="24">
        <v>3</v>
      </c>
      <c r="B71" s="24" t="s">
        <v>82</v>
      </c>
      <c r="C71" s="24" t="s">
        <v>94</v>
      </c>
      <c r="D71" s="24" t="s">
        <v>76</v>
      </c>
      <c r="E71" s="24" t="s">
        <v>178</v>
      </c>
      <c r="F71" s="33">
        <v>2012</v>
      </c>
      <c r="G71" s="24">
        <v>7</v>
      </c>
      <c r="H71" s="24">
        <v>155.607</v>
      </c>
      <c r="I71" s="24">
        <v>44.129</v>
      </c>
      <c r="J71" s="24">
        <v>1553.084</v>
      </c>
      <c r="K71" s="58"/>
    </row>
    <row r="72" spans="1:11" ht="75">
      <c r="A72" s="24">
        <v>4</v>
      </c>
      <c r="B72" s="24" t="s">
        <v>83</v>
      </c>
      <c r="C72" s="24" t="s">
        <v>94</v>
      </c>
      <c r="D72" s="24" t="s">
        <v>76</v>
      </c>
      <c r="E72" s="24" t="s">
        <v>179</v>
      </c>
      <c r="F72" s="33">
        <v>2012</v>
      </c>
      <c r="G72" s="24">
        <v>8</v>
      </c>
      <c r="H72" s="24">
        <v>95.441</v>
      </c>
      <c r="I72" s="24">
        <v>27.066</v>
      </c>
      <c r="J72" s="24">
        <v>1078.231</v>
      </c>
      <c r="K72" s="58"/>
    </row>
    <row r="73" spans="1:11" ht="60">
      <c r="A73" s="24">
        <v>5</v>
      </c>
      <c r="B73" s="24" t="s">
        <v>86</v>
      </c>
      <c r="C73" s="24" t="s">
        <v>94</v>
      </c>
      <c r="D73" s="24" t="s">
        <v>76</v>
      </c>
      <c r="E73" s="24" t="s">
        <v>180</v>
      </c>
      <c r="F73" s="33">
        <v>2012</v>
      </c>
      <c r="G73" s="24">
        <v>9</v>
      </c>
      <c r="H73" s="24">
        <v>378.743</v>
      </c>
      <c r="I73" s="24">
        <v>107.326</v>
      </c>
      <c r="J73" s="24">
        <v>3852.253</v>
      </c>
      <c r="K73" s="58"/>
    </row>
    <row r="74" spans="1:11" ht="75">
      <c r="A74" s="24">
        <v>6</v>
      </c>
      <c r="B74" s="24" t="s">
        <v>85</v>
      </c>
      <c r="C74" s="24" t="s">
        <v>95</v>
      </c>
      <c r="D74" s="24" t="s">
        <v>76</v>
      </c>
      <c r="E74" s="24" t="s">
        <v>181</v>
      </c>
      <c r="F74" s="33">
        <v>2012</v>
      </c>
      <c r="G74" s="24">
        <v>9</v>
      </c>
      <c r="H74" s="24">
        <v>369.003</v>
      </c>
      <c r="I74" s="24">
        <v>104.646</v>
      </c>
      <c r="J74" s="24">
        <v>3174.073</v>
      </c>
      <c r="K74" s="58"/>
    </row>
    <row r="75" spans="1:11" ht="60">
      <c r="A75" s="24">
        <v>7</v>
      </c>
      <c r="B75" s="24" t="s">
        <v>93</v>
      </c>
      <c r="C75" s="24" t="s">
        <v>95</v>
      </c>
      <c r="D75" s="24" t="s">
        <v>76</v>
      </c>
      <c r="E75" s="24" t="s">
        <v>78</v>
      </c>
      <c r="F75" s="33">
        <v>2012</v>
      </c>
      <c r="G75" s="24">
        <v>9</v>
      </c>
      <c r="H75" s="24">
        <v>54.537</v>
      </c>
      <c r="I75" s="24">
        <v>15.466</v>
      </c>
      <c r="J75" s="24">
        <v>1104.978</v>
      </c>
      <c r="K75" s="58"/>
    </row>
    <row r="76" spans="1:11" ht="60">
      <c r="A76" s="24">
        <v>8</v>
      </c>
      <c r="B76" s="24" t="s">
        <v>84</v>
      </c>
      <c r="C76" s="24" t="s">
        <v>94</v>
      </c>
      <c r="D76" s="24" t="s">
        <v>76</v>
      </c>
      <c r="E76" s="24" t="s">
        <v>80</v>
      </c>
      <c r="F76" s="33">
        <v>2012</v>
      </c>
      <c r="G76" s="24">
        <v>9</v>
      </c>
      <c r="H76" s="24">
        <v>264.252</v>
      </c>
      <c r="I76" s="24">
        <v>74.939</v>
      </c>
      <c r="J76" s="24">
        <v>2420.572</v>
      </c>
      <c r="K76" s="58"/>
    </row>
    <row r="77" spans="1:11" ht="33" customHeight="1">
      <c r="A77" s="90" t="s">
        <v>163</v>
      </c>
      <c r="B77" s="91"/>
      <c r="C77" s="92"/>
      <c r="D77" s="24"/>
      <c r="E77" s="24"/>
      <c r="F77" s="24"/>
      <c r="G77" s="24"/>
      <c r="H77" s="31">
        <f>SUM(H69:H76)</f>
        <v>1423.414</v>
      </c>
      <c r="I77" s="31">
        <f>SUM(I69:I76)</f>
        <v>403.58500000000004</v>
      </c>
      <c r="J77" s="61">
        <f>SUM(J69:J76)</f>
        <v>14365.061000000002</v>
      </c>
      <c r="K77" s="58"/>
    </row>
    <row r="78" spans="1:11" ht="35.25" customHeight="1">
      <c r="A78" s="96" t="s">
        <v>164</v>
      </c>
      <c r="B78" s="97"/>
      <c r="C78" s="98"/>
      <c r="D78" s="31"/>
      <c r="E78" s="31"/>
      <c r="F78" s="31"/>
      <c r="G78" s="31"/>
      <c r="H78" s="21">
        <v>203358.82</v>
      </c>
      <c r="I78" s="21">
        <v>141086.6</v>
      </c>
      <c r="J78" s="30">
        <v>950918</v>
      </c>
      <c r="K78" s="23"/>
    </row>
    <row r="79" spans="1:11" ht="35.25" customHeight="1">
      <c r="A79" s="26"/>
      <c r="B79" s="26"/>
      <c r="C79" s="26"/>
      <c r="D79" s="26"/>
      <c r="E79" s="26"/>
      <c r="F79" s="26"/>
      <c r="G79" s="26"/>
      <c r="H79" s="28"/>
      <c r="I79" s="28"/>
      <c r="J79" s="29"/>
      <c r="K79" s="27"/>
    </row>
    <row r="80" spans="1:11" ht="24" customHeight="1">
      <c r="A80" s="26"/>
      <c r="B80" s="26"/>
      <c r="C80" s="26"/>
      <c r="D80" s="26"/>
      <c r="E80" s="26"/>
      <c r="F80" s="26"/>
      <c r="G80" s="26"/>
      <c r="H80" s="26"/>
      <c r="I80" s="26"/>
      <c r="J80" s="29"/>
      <c r="K80" s="27"/>
    </row>
    <row r="81" spans="1:11" ht="53.25" customHeight="1">
      <c r="A81" s="93"/>
      <c r="B81" s="93"/>
      <c r="C81" s="93"/>
      <c r="D81" s="93"/>
      <c r="E81" s="59"/>
      <c r="F81" s="60"/>
      <c r="G81" s="60"/>
      <c r="H81" s="60"/>
      <c r="I81" s="94"/>
      <c r="J81" s="94"/>
      <c r="K81" s="95"/>
    </row>
    <row r="82" ht="34.5" customHeight="1">
      <c r="B82" s="99">
        <v>585634</v>
      </c>
    </row>
    <row r="83" spans="2:11" ht="15">
      <c r="B83" s="99"/>
      <c r="C83" s="3"/>
      <c r="D83" s="3"/>
      <c r="E83" s="3"/>
      <c r="F83" s="3"/>
      <c r="G83" s="3"/>
      <c r="H83" s="3"/>
      <c r="I83" s="3"/>
      <c r="J83" s="3"/>
      <c r="K83" s="3"/>
    </row>
  </sheetData>
  <sheetProtection/>
  <mergeCells count="24">
    <mergeCell ref="A78:C78"/>
    <mergeCell ref="A2:K2"/>
    <mergeCell ref="A23:J23"/>
    <mergeCell ref="A22:C22"/>
    <mergeCell ref="A11:C11"/>
    <mergeCell ref="A81:D81"/>
    <mergeCell ref="I81:K81"/>
    <mergeCell ref="A67:C67"/>
    <mergeCell ref="A68:J68"/>
    <mergeCell ref="A6:K6"/>
    <mergeCell ref="A77:C77"/>
    <mergeCell ref="K3:K4"/>
    <mergeCell ref="A32:K32"/>
    <mergeCell ref="A3:A4"/>
    <mergeCell ref="A12:K12"/>
    <mergeCell ref="H3:I3"/>
    <mergeCell ref="C3:C4"/>
    <mergeCell ref="A31:C31"/>
    <mergeCell ref="B3:B4"/>
    <mergeCell ref="G3:G4"/>
    <mergeCell ref="D3:D4"/>
    <mergeCell ref="E3:E4"/>
    <mergeCell ref="F3:F4"/>
    <mergeCell ref="J3:J4"/>
  </mergeCells>
  <printOptions horizontalCentered="1"/>
  <pageMargins left="0.2362204724409449" right="0.2362204724409449" top="0.5905511811023623" bottom="0.4185606060606061" header="0.31496062992125984" footer="0.31496062992125984"/>
  <pageSetup horizontalDpi="600" verticalDpi="600" orientation="landscape" paperSize="9" scale="85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</dc:creator>
  <cp:keywords/>
  <dc:description/>
  <cp:lastModifiedBy>User</cp:lastModifiedBy>
  <cp:lastPrinted>2011-12-14T14:17:37Z</cp:lastPrinted>
  <dcterms:created xsi:type="dcterms:W3CDTF">2011-01-13T09:39:35Z</dcterms:created>
  <dcterms:modified xsi:type="dcterms:W3CDTF">2012-01-05T11:48:50Z</dcterms:modified>
  <cp:category/>
  <cp:version/>
  <cp:contentType/>
  <cp:contentStatus/>
</cp:coreProperties>
</file>