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5" activeTab="0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</sheets>
  <definedNames>
    <definedName name="_xlnm.Print_Area" localSheetId="1">'Відомості про приміщення ЦНАП'!$A$1:$M$48</definedName>
    <definedName name="_xlnm.Print_Area" localSheetId="0">'Загальні відомості про ЦНАП'!$A$1:$G$46</definedName>
  </definedNames>
  <calcPr fullCalcOnLoad="1"/>
</workbook>
</file>

<file path=xl/sharedStrings.xml><?xml version="1.0" encoding="utf-8"?>
<sst xmlns="http://schemas.openxmlformats.org/spreadsheetml/2006/main" count="477" uniqueCount="211">
  <si>
    <t xml:space="preserve"> Орган, що утворив центр* </t>
  </si>
  <si>
    <t>Дата відкриття центру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</si>
  <si>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</si>
  <si>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</si>
  <si>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</si>
  <si>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Площа, м2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</si>
  <si>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</si>
  <si>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</si>
  <si>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</si>
  <si>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</si>
  <si>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</si>
  <si>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</si>
  <si>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Кількість послуг, наданих через центр:</t>
  </si>
  <si>
    <t>з початку року</t>
  </si>
  <si>
    <t>Назва центру 
(у тому числі територіальних підрозділів центру/віддалених робочих місць для роботи адміністраторів центру)</t>
  </si>
  <si>
    <t>Загальна кількість адміністративних послуг, надання яких запроваджено через центр</t>
  </si>
  <si>
    <t>районної держадміністрації</t>
  </si>
  <si>
    <t>обласної держадміністрації</t>
  </si>
  <si>
    <t>міської/селищної ради</t>
  </si>
  <si>
    <t>в середньому 
за місяць</t>
  </si>
  <si>
    <t>Центр надання адміністративних послуг 
Білокуракинської районної державної адміністрації</t>
  </si>
  <si>
    <t>Центр надання адміністративних послуг 
Марківської районної державної адміністрації</t>
  </si>
  <si>
    <t>Центр надання адміністративних послуг 
Міловської районної державної адміністрації</t>
  </si>
  <si>
    <t>Центр надання адміністративних послуг при 
Новоайдарській районній державній адміністрації</t>
  </si>
  <si>
    <t>Центр надання адміністративних послуг при 
Новопсковській районній державній адміністрації</t>
  </si>
  <si>
    <t>Центр надання адміністративних послуг при 
Попаснянській районній державній адміністрації</t>
  </si>
  <si>
    <t>Центр надання адміністративних послуг 
Станично-Луганської районної державної адміністрації</t>
  </si>
  <si>
    <t xml:space="preserve">Білокуракинська районна державна адміністрація </t>
  </si>
  <si>
    <t>так</t>
  </si>
  <si>
    <t>Сватівська районна державна адміністрація</t>
  </si>
  <si>
    <t>ні</t>
  </si>
  <si>
    <t>постійно діючий робочий орган</t>
  </si>
  <si>
    <t>Попаснянська районна державна адміністрація</t>
  </si>
  <si>
    <t xml:space="preserve">ні </t>
  </si>
  <si>
    <t xml:space="preserve">Старобільська районна державна  адміністрація </t>
  </si>
  <si>
    <t>структурний підрозділ</t>
  </si>
  <si>
    <t>92703, Луганська обл., 
Старобільський р-н, 
м. Старобільськ, 
вул. Гаршина, 27</t>
  </si>
  <si>
    <t>ndar.loga.gov.ua</t>
  </si>
  <si>
    <t>rmr.gov.ua</t>
  </si>
  <si>
    <t>Сєвєродонецька міська рада</t>
  </si>
  <si>
    <t>Кремінська міська рада</t>
  </si>
  <si>
    <t>92900, Луганська обл., 
Кремінський р-н, 
м. Кремінна, 
пр-т  Дружби, 13</t>
  </si>
  <si>
    <t>Всього:</t>
  </si>
  <si>
    <t>Лисичанська міська рада</t>
  </si>
  <si>
    <t>93100, Луганська обл.,
 м. Лисичанськ, 
вул. Гетьманська, 63</t>
  </si>
  <si>
    <t>adminposluga.lis.gov.ua</t>
  </si>
  <si>
    <t>Рубіжанська міська рада</t>
  </si>
  <si>
    <t>93000, Луганська обл.,
м. Рубіжне, 
пл. Володимирська, 2</t>
  </si>
  <si>
    <t xml:space="preserve">93404, Луганська обл., 
м. Сєвєродонецьк, 
бульвар Дружби Народів, 32-а  </t>
  </si>
  <si>
    <t>92800, Луганська обл., 
Біловодський р-н, 
смт Біловодськ, 
вул. Центральна, 130</t>
  </si>
  <si>
    <t>92200, Луганська обл., 
Білокуракинський р-н, 
смт Білокуракине, 
вул. Центральна, 63-а</t>
  </si>
  <si>
    <t xml:space="preserve">bk.loga.gov.ua </t>
  </si>
  <si>
    <t>Кремінська державна адміністрація</t>
  </si>
  <si>
    <t>92905, Луганська обл., 
Кремінський р-н, 
м. Кремінна, 
вул. Банкова, 3</t>
  </si>
  <si>
    <t>Марківська районна державна адміністрація</t>
  </si>
  <si>
    <t>Міловська районна державна адміністрація</t>
  </si>
  <si>
    <t>92500,  Луганська обл., 
Міловський р-н, 
смт Мілове, 
вул. Миру, 39</t>
  </si>
  <si>
    <t xml:space="preserve">Новоайдарська районна державна адміністрація </t>
  </si>
  <si>
    <t>Новопсковська районна державна адміністрація</t>
  </si>
  <si>
    <t>92303, Луганська обл., 
Новопсковський р-н, 
смт Новопсков, 
вул. Українська, 53</t>
  </si>
  <si>
    <t>nvp.loga.gov.ua</t>
  </si>
  <si>
    <t>Центр надання адміністративних послуг при 
Сватівській районній даржавній адміністрації</t>
  </si>
  <si>
    <t>92600, Луганська обл., 
Сватівський р-н, 
м. Сватове, 
майдан Злагоди, 43</t>
  </si>
  <si>
    <t>Станично-Луганська районна державна адміністрація</t>
  </si>
  <si>
    <t>stn.loga.gov.ua</t>
  </si>
  <si>
    <t>база даних "Універсам послуг", програмний комплекс ЦНАП-SMART QUALITY-SERVICE - реєстр територіальної громади в електронному вигляді</t>
  </si>
  <si>
    <t>Центр надання адміністративних послуг 
у м. Лисичанську</t>
  </si>
  <si>
    <t>Центр надання адміністративних послуг загального 
відділу Рубіжанської міської ради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</si>
  <si>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</si>
  <si>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mar.loga.gov.ua</t>
  </si>
  <si>
    <t>93300, Луганська обл., 
Попаснянський р-н, 
м. Попасна, 
вул. Миру, 151</t>
  </si>
  <si>
    <t>sed-rada.gov.ua</t>
  </si>
  <si>
    <t>krem.loga.gov.ua</t>
  </si>
  <si>
    <t>понеділок, середа, четвер: 08:00 - 17:00;
вівторок: 08:00 - 20:00;
п'ятниця: 08:00 - 16:00.</t>
  </si>
  <si>
    <t>понеділок, вівторок, четвер: 08:00 - 17:00;
середа: 08:00 - 20:00; 
п'ятниця: 08:00 - 16:00.</t>
  </si>
  <si>
    <t>понеділок, вівторок, середа: 08:00 - 17:00;
четвер: 08:00 - 20:00;
п'ятниця: 08:00 - 15:45.</t>
  </si>
  <si>
    <t>понеділок, середа, четвер: 08:00 - 17:00; 
вівторок: 08:00 - 20:00;
п'ятниця: 8:00 - 16:00.</t>
  </si>
  <si>
    <t>понеділок, вівторок, четвер: 09:00 - 16:00;
середа: 13:00 - 20:00;
п'ятниця: 09:00 - 16:00</t>
  </si>
  <si>
    <t>понеділок, вівторок, середа: 08:00 - 17:00; 
четвер: 08:00 - 20:00; 
п'ятниця: 08:00 - 16:00.</t>
  </si>
  <si>
    <t xml:space="preserve">понеділок, середа, четвер: 08:00 - 17:00;
вівторок: 08:00 - 20:00;
п'ятниця: 08:00 - 16:00.
</t>
  </si>
  <si>
    <t>понеділок, вівторок, середа, п'ятниця: 08:00 - 17:00;
четвер:  08:00 - 20:00.</t>
  </si>
  <si>
    <t>понеділок - четвер: 08:00 - 17:00;
п'ятниця: 08:00 - 16:00.</t>
  </si>
  <si>
    <t>kremrada.gov.ua</t>
  </si>
  <si>
    <t>novopskovrada.gov.ua</t>
  </si>
  <si>
    <t>понеділок - середа: 08:00 - 17:00;
четвер: 08:00 - 20:00;
п'ятниця: 08:00 - 16:00</t>
  </si>
  <si>
    <t>stb.loga.gov.ua</t>
  </si>
  <si>
    <t>Центр надання адміністративних послуг у м. Креміннна</t>
  </si>
  <si>
    <t xml:space="preserve">понеділок- четвер: 08:00 - 17:00;
п'ятниця: 08:00 - 16:00.                                                                                             </t>
  </si>
  <si>
    <t>Відділ з питань організації діяльності центру надання адміністративних послуг Кремінської районної державної адміністрації</t>
  </si>
  <si>
    <t xml:space="preserve">Біловодська селищна рада </t>
  </si>
  <si>
    <t>belovodsk-rada.gov.ua</t>
  </si>
  <si>
    <t>pps.loga. gov.ua</t>
  </si>
  <si>
    <t>mil.loga.gov.ua</t>
  </si>
  <si>
    <t>Білокуракинська селищна рада</t>
  </si>
  <si>
    <t>Красноріченська селищна рада</t>
  </si>
  <si>
    <t>Троїцька селищна рада</t>
  </si>
  <si>
    <t>Новопсковська селищна рада</t>
  </si>
  <si>
    <t>Відділ з питань надання адміністративних послуг
Старобільської районної державної адміністрації 
(центр надання адміністративних послуг)</t>
  </si>
  <si>
    <t>SMART QUALITY-SERVICE - реєстр територіальної громади в електронному вигляді</t>
  </si>
  <si>
    <t>база даних "Універсам послуг",
SMART QUALITY-SERVICE - реєстр територіальної громади в електронному вигляді</t>
  </si>
  <si>
    <t>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</si>
  <si>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Чмирівська сільська рада</t>
  </si>
  <si>
    <t>92740 
Луганська область, Старобільський район,
с. Чмирівка,
вул. Повітрянофлотська, 52-а</t>
  </si>
  <si>
    <t xml:space="preserve">Центр надання адміністративних послуг виконавчого комітету Чмирівської сільської ради Старобільського району </t>
  </si>
  <si>
    <t>система електронної черги;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</si>
  <si>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Центр надання адміністративних послуг виконавчого комітету  Біловодської селищної ради Біловодського району</t>
  </si>
  <si>
    <t xml:space="preserve">структурний підрозділ </t>
  </si>
  <si>
    <t>92200, Луганська обл.,  Білокуракинський район, смт Білокуракине,
 вул. Центральна, 63-а</t>
  </si>
  <si>
    <t>Центр надання адміністративних послуг 
у м. Сєвєродонецьку</t>
  </si>
  <si>
    <t>92100,
Луганська обл.,
смт Троїцьке,
 кв. Молодіжний, 6</t>
  </si>
  <si>
    <t>https://troicka-gromada.gov.ua/</t>
  </si>
  <si>
    <t>понеділок - четвер: 08:00 - 16:30;
п'ятниця: 08:00 - 15:30.</t>
  </si>
  <si>
    <t>93600, Луганська область,
Станично-Луганській р-н,
смт Станиця Луганська,
вул. Барбашова, 38</t>
  </si>
  <si>
    <t>bilokurakynska-gromada.gov.ua/</t>
  </si>
  <si>
    <t>92913, Кремінський р-н,
смт Красноріченське,
вул. Центральна, 20</t>
  </si>
  <si>
    <t>krasnorichenska-gromada.gov.ua/</t>
  </si>
  <si>
    <t>93500, Луганська обл., 
Новоайдарський р-н, 
смт Новоайдар, 
вул. Центральна, 28а</t>
  </si>
  <si>
    <t>92400, Луганська обл., 
Марківський р-н, 
смт Марківка, 
Центральна,22</t>
  </si>
  <si>
    <t>Біловодська селищна рада</t>
  </si>
  <si>
    <t>9233, Луганська обл.,
Біловодський р-н,
с. Данилівка, 
вул. Миру, 6</t>
  </si>
  <si>
    <t>92830, Луганська обл.,
Біловодський р-н,
с. Бараниківка,
вул. Миру, 22</t>
  </si>
  <si>
    <t>92820, Луганська обл.,
Біловодський р-н,
с. Євсуг, 
вул. Широка, 215</t>
  </si>
  <si>
    <t>92810, Луганська обл.,
Біловодський р-н,
с. Кононівка, 
вул. Центральна, 2</t>
  </si>
  <si>
    <t>92815, Луганська обл.,
Біловодський р-н,
с. Литвинівка, 
вул. Центральна, 56</t>
  </si>
  <si>
    <t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Бараниківка</t>
  </si>
  <si>
    <t xml:space="preserve"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Данилівка </t>
  </si>
  <si>
    <t xml:space="preserve"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Євсуг </t>
  </si>
  <si>
    <t xml:space="preserve"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Кононівка </t>
  </si>
  <si>
    <t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Литвинівка</t>
  </si>
  <si>
    <t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Плугатар</t>
  </si>
  <si>
    <t>92806, Луганська обл.,
Біловодський р-н,
с. Плугатар, 
вул. Маяковського, 12-а</t>
  </si>
  <si>
    <t>понеділок, середа, четвер, п'ятниця: 08:00 - 17:00;
вівторок: 08:00 - 20:00</t>
  </si>
  <si>
    <t>інформаційний кіоск, мобільний кейс</t>
  </si>
  <si>
    <t>45,9 (у т. ч. зона обслуговування)</t>
  </si>
  <si>
    <t>мобільний кейс</t>
  </si>
  <si>
    <t>понеділок, віторок, четвер: 08:00 - 17:00;
середа: 08:00 - 20:00;
п'ятниця: 08:00 - 16:00; 
субота: 08:00 - 16:00.</t>
  </si>
  <si>
    <t>банківський термінал самообслуговування для оплати адміністративних послуг</t>
  </si>
  <si>
    <t>банківський термінал самообслуговування для оплати адміністративних послуг, вільний wi-fi</t>
  </si>
  <si>
    <t>вільний wi-fi</t>
  </si>
  <si>
    <t>банківський POS-термінал для оплати адміністративних послуг</t>
  </si>
  <si>
    <t>банківський POS-термінал для оплати адміністративних послуг, вільний wi-fi</t>
  </si>
  <si>
    <t xml:space="preserve"> банківський термінал самообслуговування для оплати адміністративних послуг, вільний wi-fi</t>
  </si>
  <si>
    <t>банківський pos-термінал для оплати адміністративних послуг, вільний wi-fi</t>
  </si>
  <si>
    <t>Центр надання адміністративних послуг Білокуракинської селищної ради Білокуракинського району</t>
  </si>
  <si>
    <t>Центр надання адміністративних послуг
Новопсковської селищної ради Новопсковського району</t>
  </si>
  <si>
    <t>Центр надання адміністративних послуг
Троїцької селищної ради Троїцького району</t>
  </si>
  <si>
    <t>понеділок, вівторок, середа, четвер: 07:30 - 16:30;
п'ятниця: 07:30 - 15:30</t>
  </si>
  <si>
    <t>система електронної черги, інформаційний кіоск, 
мобільний кейс</t>
  </si>
  <si>
    <t>понеділок, вівторок, середа, четвер: 08:00 - 17:00;
п’ятниця: 08:00 - 16:00</t>
  </si>
  <si>
    <t>мобільний кейс, система електронної черги, інформаційний кіоск,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</si>
  <si>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понеділок-четвер: 08:00 - 17:00;
п'ятниця: 08:00 - 16:00</t>
  </si>
  <si>
    <t>система електронної черги; мобільний кейс</t>
  </si>
  <si>
    <t>106,9 (у т. ч. зона обслуговування)</t>
  </si>
  <si>
    <t>Державний реєстр актів цівільного стану</t>
  </si>
  <si>
    <t>банківський термінал самообслуговування для оплати адміністративних послуг, вільний wi-fi, надання послуг з ксерокопіювання, продаж канцелярських товарів</t>
  </si>
  <si>
    <t>svt.loga.gov.ua</t>
  </si>
  <si>
    <t>Відомча інформаційна система Державної міграційної служби України</t>
  </si>
  <si>
    <t>банківський pos-термінали для оплати адміністративних послуг, вільний wi-fi</t>
  </si>
  <si>
    <t>мобільний кейс, система електронної черги, інформаційний кіоск, консультування та попередній запис електронною поштою;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</si>
  <si>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Державний реєстратор юридичних- фізичних осіб, має доступ до державного реєстру актів цивільного стану розпорядник МІНЮСТ</t>
  </si>
  <si>
    <t>мобільний кейс, інформаційний кіоск, система електронної черги;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</si>
  <si>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надання послуг з ксерокопіювання, продаж канцелярських товарів,  банківський термінал самообслуговування для оплати адміністративних послуг</t>
  </si>
  <si>
    <t>система електронної черги;
інформаційний кіоск, мобільний кейс</t>
  </si>
  <si>
    <t>Відділ "Центр надання адміністративних послуг" Красноріченської селищної ради</t>
  </si>
  <si>
    <t>Віддалене робоче місце  Центру надання адміністративних послуг Новопсковської селищної ради в с. Осинове</t>
  </si>
  <si>
    <t>92302, Луганська обл.,
с. Новопсков, 
вул. Шкільна, 15-б</t>
  </si>
  <si>
    <t xml:space="preserve">92345, Луганська обл., Новопсковський р-н, с. Осинове, вул. Слобожанська, 72 </t>
  </si>
  <si>
    <t>понеділок - четвер: 08:00 - 17:00;
п'ятниця: 08:00 - 16:00</t>
  </si>
  <si>
    <t>10,5 (у т. ч. зона обслуговування)</t>
  </si>
  <si>
    <t>територіальних органів ЦОВВ, 
визначених  розпорядженням КМУ 
від 16.05.2014 № 523</t>
  </si>
  <si>
    <t>попередній запис та консультування електронною поштою;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</si>
  <si>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банківський термінал самообслуговування для оплати адміністративних послуг,
вільний wi-fi</t>
  </si>
  <si>
    <t>система електронної черги; 
консультування електроною поштою; мобільний кейс; інформаційний кіоск 
 електронний документообіг,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</si>
  <si>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 xml:space="preserve">понеділок: 08:00 - 16:00;
вівторок: 09:00 - 20:00;
середа, четвер, п'ятниця: 09:00 - 16:00;               
</t>
  </si>
  <si>
    <t>Реєстр ОТГ (База обліку);
Відомча інформаційна система Державної міграційної служби України</t>
  </si>
  <si>
    <t>банківський pos-термінали для оплати адміністративних послуг,  вільний wi-fi, безоплатне надання послуг з ксерокопіювання</t>
  </si>
  <si>
    <t>chmyrivska-gromada.gov.ua</t>
  </si>
  <si>
    <t>мобільний кейс, консультування електронною поштою;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надання 7 адміністративних послуг відділу архітектури та містобудування райдержадміністрації, замовлених через веб-портал  igov.org.ua</t>
  </si>
  <si>
    <t>так
(підключено робоче місце державного реєстратора нерухомо майна до ДЗК, який працює в приміщенні ЦНАП поза штатного розкладу ЦНАП,  та з червня 2019 року надаються відомості з ДЗК у формі витягу)</t>
  </si>
  <si>
    <t>робочі місця облаштовані безконтактними карт-рідерами для зчитування інформації з паспорта громадянина України, що містить електронний носій;  система електронної черги;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</si>
  <si>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банківські банкомат та термінал самообслуговування для оплати адміністративних послуг, вільний wi-fi</t>
  </si>
  <si>
    <t>Адміністративні послуги, які надаються через центри надання адміністративних послуг 
у Луганській області станом на 27.06.2019</t>
  </si>
  <si>
    <t>Відомості про приміщення центру надання адміністративних послуг у Луганській області станом на 27.06.2019</t>
  </si>
  <si>
    <r>
      <t xml:space="preserve">Єдиний державний реєстр юридичних осіб, фізичних осіб-підприємців та громадських формувань 
</t>
    </r>
    <r>
      <rPr>
        <b/>
        <i/>
        <sz val="11"/>
        <rFont val="Times New Roman"/>
        <family val="1"/>
      </rPr>
      <t>(так/ні)</t>
    </r>
  </si>
  <si>
    <r>
      <t xml:space="preserve">Державний реєстр прав на нерухоме майно
</t>
    </r>
    <r>
      <rPr>
        <b/>
        <i/>
        <sz val="11"/>
        <rFont val="Times New Roman"/>
        <family val="1"/>
      </rPr>
      <t>(так/ні)</t>
    </r>
  </si>
  <si>
    <r>
      <t xml:space="preserve">Єдиний державний демографічний реєстр
</t>
    </r>
    <r>
      <rPr>
        <b/>
        <i/>
        <sz val="11"/>
        <rFont val="Times New Roman"/>
        <family val="1"/>
      </rPr>
      <t>(так/ні)</t>
    </r>
  </si>
  <si>
    <r>
      <t xml:space="preserve">Державний земельний кадастр
</t>
    </r>
    <r>
      <rPr>
        <b/>
        <i/>
        <sz val="11"/>
        <rFont val="Times New Roman"/>
        <family val="1"/>
      </rPr>
      <t>(так/ні)</t>
    </r>
  </si>
  <si>
    <r>
      <t xml:space="preserve">Інші реєстри та бази даних, до яких має доступ адміністратор центру </t>
    </r>
    <r>
      <rPr>
        <b/>
        <i/>
        <sz val="11"/>
        <rFont val="Times New Roman"/>
        <family val="1"/>
      </rPr>
      <t>(зазначити найменування та розпорядника такого реєстру/бази даних)</t>
    </r>
  </si>
  <si>
    <t>мобільний кейс; система електронної черги;
консультування електроною поштою;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 
надання деяких адміністративних послуг з державної реєстрації юридичних осіб, фізичних осіб-підприємців та державної реєстрації прав на нерухоме майно в електронному вигляді;
робочі місця облаштовані безконтактними карт-рідерами для зчитування інформації з паспорта громадянина України, що містить електронний носій; 
надання адміністративних послуг (з питань реєстрації бізнесу та нерухомості; видачи довідки про склад сім’ї або зареєстрованих у житловому приміщенні/будинку осіб; видачи довідки про заробітну плату та стаж роботи на призначення (перерахунок) пенсії; дозволу на участь у дорожньому русі транспортного засобу, вагові або габаритні параметри якого перевищують нормативні; погодження маршруту руху транспорттного засобу під час дорожнього перевезення небезпечних вантажів), замовлених через веб-портал  igov.org.ua</t>
  </si>
  <si>
    <t>мобільний кейс; система електронної черги;  консультування електронною поштою;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видача довідок про склад сім’ї та реєстрацію місця проживання/перебування особи, замовлених через веб-портал  igov.org.ua</t>
  </si>
  <si>
    <t>Форма утворення центру</t>
  </si>
  <si>
    <t>Загальні відомості про центри надання адміністративних послуг у Луганській області станом на 27.06.2019</t>
  </si>
  <si>
    <t>понеділок:  08:00 - 16:45; 
вівторок, середа: 08:00 - 16:00;
четвер: 09:00 - 20:00;
п'ятниця: 08:00 - 16:00.</t>
  </si>
  <si>
    <t>Центр надання адміністративних послуг м. Алчевськ*</t>
  </si>
  <si>
    <t>Центр надання адміністративних послуг м. Антрацит*</t>
  </si>
  <si>
    <t>Центр надання адміністративних послуг м. Брянка*</t>
  </si>
  <si>
    <t>Центр надання адміністративних послуг м. Голубівка (колишнє м. Кіровськ) *</t>
  </si>
  <si>
    <t>Центр надання адміністративних послуг м. Сорокине (колишнє м. Краснодон) *</t>
  </si>
  <si>
    <t>Центр надання адміністративних послуг м. Хрустальний (колишнє м. Красний Луч) *</t>
  </si>
  <si>
    <t>Центр надання адміністративних послуг м. Луганська*</t>
  </si>
  <si>
    <t>Центр надання адміністративних послуг м. Первомайськ*</t>
  </si>
  <si>
    <t>Центр надання адміністративних послуг м. Ровеньки*</t>
  </si>
  <si>
    <t>Центр надання адміністративних послуг виконавчого комітету 
Довжанської (колишньої Свердловської) міської ради*</t>
  </si>
  <si>
    <t>Центр надання адміністративних послуг м. Кадіївка (колишнє м. Стаханов)*</t>
  </si>
  <si>
    <t>Центр надання адміністративних послуг в Сорокинському (колишньому Краснодонському) р-ні*</t>
  </si>
  <si>
    <t>Центр надання адміністративних послуг в Лутугинському р-ні*</t>
  </si>
  <si>
    <t>Центр надання адміністративних послуг в Перевальському р-ні*</t>
  </si>
  <si>
    <t>Центр надання адміністративних послуг в  Слов’яносербському р-ні*</t>
  </si>
  <si>
    <t>* центри надання адміністративних послуг, які знаходяться на тимчасово окупованій території у Луганській області, інформація про їх діяльність не надходить</t>
  </si>
  <si>
    <t>Надання у приміщенні центру супутніх послуг</t>
  </si>
  <si>
    <t>Наявність в центрі електронних сервісів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</si>
</sst>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"/>
    <numFmt numFmtId="203" formatCode="mmm/yyyy"/>
    <numFmt numFmtId="204" formatCode="0.0000000"/>
    <numFmt numFmtId="205" formatCode="0.000000"/>
    <numFmt numFmtId="206" formatCode="0.00000"/>
    <numFmt numFmtId="207" formatCode="0.0000"/>
  </numFmts>
  <fonts count="4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i/>
      <u val="single"/>
      <sz val="10"/>
      <name val="Arial"/>
      <family val="2"/>
    </font>
    <font>
      <u val="single"/>
      <sz val="10"/>
      <color indexed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72" fontId="4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3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left" vertical="top" wrapText="1"/>
      <protection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 vertical="top" wrapText="1"/>
    </xf>
    <xf numFmtId="0" fontId="6" fillId="0" borderId="10" xfId="43" applyFont="1" applyFill="1" applyBorder="1" applyAlignment="1">
      <alignment horizontal="left" vertical="top" wrapText="1"/>
    </xf>
    <xf numFmtId="0" fontId="6" fillId="0" borderId="10" xfId="44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>
      <alignment horizontal="center" vertical="top" wrapText="1"/>
    </xf>
    <xf numFmtId="14" fontId="6" fillId="0" borderId="13" xfId="0" applyNumberFormat="1" applyFont="1" applyFill="1" applyBorder="1" applyAlignment="1">
      <alignment vertical="top" wrapText="1"/>
    </xf>
    <xf numFmtId="0" fontId="6" fillId="0" borderId="10" xfId="42" applyFont="1" applyFill="1" applyBorder="1" applyAlignment="1" applyProtection="1">
      <alignment horizontal="left" vertical="top" wrapText="1"/>
      <protection/>
    </xf>
    <xf numFmtId="0" fontId="6" fillId="0" borderId="10" xfId="47" applyNumberFormat="1" applyFont="1" applyFill="1" applyBorder="1" applyAlignment="1" applyProtection="1">
      <alignment horizontal="left" vertical="top" wrapText="1"/>
      <protection/>
    </xf>
    <xf numFmtId="0" fontId="6" fillId="0" borderId="10" xfId="45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 applyProtection="1">
      <alignment horizontal="left" vertical="top" wrapText="1"/>
      <protection/>
    </xf>
    <xf numFmtId="14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42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3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15" xfId="0" applyFont="1" applyFill="1" applyBorder="1" applyAlignment="1" applyProtection="1">
      <alignment horizontal="center" vertical="top"/>
      <protection hidden="1"/>
    </xf>
    <xf numFmtId="0" fontId="6" fillId="0" borderId="13" xfId="42" applyFont="1" applyFill="1" applyBorder="1" applyAlignment="1">
      <alignment horizontal="left" vertical="top" wrapText="1"/>
    </xf>
    <xf numFmtId="0" fontId="6" fillId="0" borderId="14" xfId="42" applyFont="1" applyFill="1" applyBorder="1" applyAlignment="1">
      <alignment horizontal="left" vertical="top" wrapText="1"/>
    </xf>
    <xf numFmtId="0" fontId="6" fillId="0" borderId="12" xfId="42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45" applyNumberFormat="1" applyFont="1" applyFill="1" applyBorder="1" applyAlignment="1" applyProtection="1">
      <alignment horizontal="left" vertical="top" wrapText="1"/>
      <protection/>
    </xf>
    <xf numFmtId="0" fontId="6" fillId="0" borderId="12" xfId="45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4" xfId="46"/>
    <cellStyle name="Гиперссылка 5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Результат2 1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mgorsovet@gmail.com" TargetMode="External" /><Relationship Id="rId2" Type="http://schemas.openxmlformats.org/officeDocument/2006/relationships/hyperlink" Target="http://rmr.gov.ua/" TargetMode="External" /><Relationship Id="rId3" Type="http://schemas.openxmlformats.org/officeDocument/2006/relationships/hyperlink" Target="http://krem.loga.gov.ua/" TargetMode="External" /><Relationship Id="rId4" Type="http://schemas.openxmlformats.org/officeDocument/2006/relationships/hyperlink" Target="http://nvp.loga.gov.ua/" TargetMode="External" /><Relationship Id="rId5" Type="http://schemas.openxmlformats.org/officeDocument/2006/relationships/hyperlink" Target="http://www.stn.loga.gov.ua/" TargetMode="External" /><Relationship Id="rId6" Type="http://schemas.openxmlformats.org/officeDocument/2006/relationships/hyperlink" Target="http://www.adminposluga.lis.gov.ua/" TargetMode="External" /><Relationship Id="rId7" Type="http://schemas.openxmlformats.org/officeDocument/2006/relationships/hyperlink" Target="http://belovodsk-rada.gov.ua/" TargetMode="External" /><Relationship Id="rId8" Type="http://schemas.openxmlformats.org/officeDocument/2006/relationships/hyperlink" Target="http://chmyrivska-gromada.gov.ua/centr-nadannya-administrativnih-poslug-11-57-57-23-01-2018/" TargetMode="External" /><Relationship Id="rId9" Type="http://schemas.openxmlformats.org/officeDocument/2006/relationships/hyperlink" Target="https://troicka-gromada.gov.ua/" TargetMode="External" /><Relationship Id="rId10" Type="http://schemas.openxmlformats.org/officeDocument/2006/relationships/hyperlink" Target="https://bilokurakynska-gromada.gov.ua/centr-nadannya-administrativnih-poslug-1529310783/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="70" zoomScaleNormal="70" zoomScaleSheetLayoutView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8" sqref="A18"/>
    </sheetView>
  </sheetViews>
  <sheetFormatPr defaultColWidth="9.00390625" defaultRowHeight="12.75"/>
  <cols>
    <col min="1" max="1" width="99.125" style="14" customWidth="1"/>
    <col min="2" max="2" width="22.375" style="13" customWidth="1"/>
    <col min="3" max="3" width="12.75390625" style="13" customWidth="1"/>
    <col min="4" max="4" width="22.25390625" style="14" customWidth="1"/>
    <col min="5" max="5" width="30.375" style="13" customWidth="1"/>
    <col min="6" max="6" width="35.25390625" style="14" customWidth="1"/>
    <col min="7" max="7" width="49.625" style="14" customWidth="1"/>
    <col min="8" max="16384" width="9.125" style="13" customWidth="1"/>
  </cols>
  <sheetData>
    <row r="1" spans="1:7" ht="24.75" customHeight="1">
      <c r="A1" s="81" t="s">
        <v>191</v>
      </c>
      <c r="B1" s="81"/>
      <c r="C1" s="81"/>
      <c r="D1" s="81"/>
      <c r="E1" s="81"/>
      <c r="F1" s="81"/>
      <c r="G1" s="81"/>
    </row>
    <row r="2" spans="1:7" ht="63">
      <c r="A2" s="10" t="s">
        <v>14</v>
      </c>
      <c r="B2" s="10" t="s">
        <v>0</v>
      </c>
      <c r="C2" s="10" t="s">
        <v>1</v>
      </c>
      <c r="D2" s="10" t="s">
        <v>190</v>
      </c>
      <c r="E2" s="60" t="s">
        <v>2</v>
      </c>
      <c r="F2" s="10" t="s">
        <v>3</v>
      </c>
      <c r="G2" s="10" t="s">
        <v>4</v>
      </c>
    </row>
    <row r="3" spans="1:7" ht="15.75">
      <c r="A3" s="7" t="s">
        <v>193</v>
      </c>
      <c r="B3" s="10"/>
      <c r="C3" s="10"/>
      <c r="D3" s="63"/>
      <c r="E3" s="10"/>
      <c r="F3" s="63"/>
      <c r="G3" s="63"/>
    </row>
    <row r="4" spans="1:7" ht="15.75">
      <c r="A4" s="7" t="s">
        <v>194</v>
      </c>
      <c r="B4" s="10"/>
      <c r="C4" s="10"/>
      <c r="D4" s="63"/>
      <c r="E4" s="10"/>
      <c r="F4" s="63"/>
      <c r="G4" s="63"/>
    </row>
    <row r="5" spans="1:7" ht="15.75">
      <c r="A5" s="7" t="s">
        <v>195</v>
      </c>
      <c r="B5" s="10"/>
      <c r="C5" s="10"/>
      <c r="D5" s="63"/>
      <c r="E5" s="10"/>
      <c r="F5" s="63"/>
      <c r="G5" s="63"/>
    </row>
    <row r="6" spans="1:7" ht="15.75">
      <c r="A6" s="7" t="s">
        <v>196</v>
      </c>
      <c r="B6" s="10"/>
      <c r="C6" s="10"/>
      <c r="D6" s="63"/>
      <c r="E6" s="10"/>
      <c r="F6" s="63"/>
      <c r="G6" s="63"/>
    </row>
    <row r="7" spans="1:7" ht="15.75">
      <c r="A7" s="7" t="s">
        <v>197</v>
      </c>
      <c r="B7" s="10"/>
      <c r="C7" s="10"/>
      <c r="D7" s="63"/>
      <c r="E7" s="10"/>
      <c r="F7" s="63"/>
      <c r="G7" s="63"/>
    </row>
    <row r="8" spans="1:7" ht="15.75">
      <c r="A8" s="7" t="s">
        <v>198</v>
      </c>
      <c r="B8" s="10"/>
      <c r="C8" s="10"/>
      <c r="D8" s="63"/>
      <c r="E8" s="10"/>
      <c r="F8" s="63"/>
      <c r="G8" s="63"/>
    </row>
    <row r="9" spans="1:7" s="14" customFormat="1" ht="63">
      <c r="A9" s="7" t="s">
        <v>66</v>
      </c>
      <c r="B9" s="7" t="s">
        <v>43</v>
      </c>
      <c r="C9" s="49">
        <v>41639</v>
      </c>
      <c r="D9" s="7" t="s">
        <v>31</v>
      </c>
      <c r="E9" s="7" t="s">
        <v>44</v>
      </c>
      <c r="F9" s="50" t="s">
        <v>45</v>
      </c>
      <c r="G9" s="7" t="s">
        <v>135</v>
      </c>
    </row>
    <row r="10" spans="1:7" ht="15.75">
      <c r="A10" s="7" t="s">
        <v>199</v>
      </c>
      <c r="B10" s="6"/>
      <c r="C10" s="6"/>
      <c r="D10" s="7"/>
      <c r="E10" s="6"/>
      <c r="F10" s="7"/>
      <c r="G10" s="7"/>
    </row>
    <row r="11" spans="1:7" ht="15.75">
      <c r="A11" s="7" t="s">
        <v>200</v>
      </c>
      <c r="B11" s="6"/>
      <c r="C11" s="6"/>
      <c r="D11" s="7"/>
      <c r="E11" s="6"/>
      <c r="F11" s="7"/>
      <c r="G11" s="7"/>
    </row>
    <row r="12" spans="1:7" ht="15.75">
      <c r="A12" s="7" t="s">
        <v>201</v>
      </c>
      <c r="B12" s="6"/>
      <c r="C12" s="6"/>
      <c r="D12" s="7"/>
      <c r="E12" s="6"/>
      <c r="F12" s="7"/>
      <c r="G12" s="7"/>
    </row>
    <row r="13" spans="1:7" s="14" customFormat="1" ht="47.25">
      <c r="A13" s="7" t="s">
        <v>67</v>
      </c>
      <c r="B13" s="7" t="s">
        <v>46</v>
      </c>
      <c r="C13" s="49">
        <v>41214</v>
      </c>
      <c r="D13" s="7" t="s">
        <v>31</v>
      </c>
      <c r="E13" s="7" t="s">
        <v>47</v>
      </c>
      <c r="F13" s="51" t="s">
        <v>38</v>
      </c>
      <c r="G13" s="7" t="s">
        <v>77</v>
      </c>
    </row>
    <row r="14" spans="1:7" ht="31.5">
      <c r="A14" s="7" t="s">
        <v>202</v>
      </c>
      <c r="B14" s="52"/>
      <c r="C14" s="52"/>
      <c r="D14" s="65"/>
      <c r="E14" s="52"/>
      <c r="F14" s="7"/>
      <c r="G14" s="7"/>
    </row>
    <row r="15" spans="1:7" s="14" customFormat="1" ht="63">
      <c r="A15" s="7" t="s">
        <v>108</v>
      </c>
      <c r="B15" s="7" t="s">
        <v>39</v>
      </c>
      <c r="C15" s="49">
        <v>41641</v>
      </c>
      <c r="D15" s="7" t="s">
        <v>31</v>
      </c>
      <c r="E15" s="7" t="s">
        <v>48</v>
      </c>
      <c r="F15" s="7" t="s">
        <v>71</v>
      </c>
      <c r="G15" s="7" t="s">
        <v>192</v>
      </c>
    </row>
    <row r="16" spans="1:7" ht="15.75">
      <c r="A16" s="7" t="s">
        <v>203</v>
      </c>
      <c r="B16" s="25"/>
      <c r="C16" s="25"/>
      <c r="D16" s="7"/>
      <c r="E16" s="25"/>
      <c r="F16" s="7"/>
      <c r="G16" s="7"/>
    </row>
    <row r="17" spans="1:7" s="14" customFormat="1" ht="63">
      <c r="A17" s="7" t="s">
        <v>105</v>
      </c>
      <c r="B17" s="7" t="s">
        <v>89</v>
      </c>
      <c r="C17" s="49">
        <v>43101</v>
      </c>
      <c r="D17" s="77" t="s">
        <v>35</v>
      </c>
      <c r="E17" s="25" t="s">
        <v>49</v>
      </c>
      <c r="F17" s="82" t="s">
        <v>90</v>
      </c>
      <c r="G17" s="7" t="s">
        <v>73</v>
      </c>
    </row>
    <row r="18" spans="1:7" s="14" customFormat="1" ht="63">
      <c r="A18" s="25" t="s">
        <v>124</v>
      </c>
      <c r="B18" s="25" t="s">
        <v>118</v>
      </c>
      <c r="C18" s="53">
        <v>43374</v>
      </c>
      <c r="D18" s="78"/>
      <c r="E18" s="25" t="s">
        <v>120</v>
      </c>
      <c r="F18" s="83"/>
      <c r="G18" s="7" t="s">
        <v>148</v>
      </c>
    </row>
    <row r="19" spans="1:7" s="14" customFormat="1" ht="63">
      <c r="A19" s="25" t="s">
        <v>125</v>
      </c>
      <c r="B19" s="25" t="s">
        <v>118</v>
      </c>
      <c r="C19" s="53">
        <v>43374</v>
      </c>
      <c r="D19" s="78"/>
      <c r="E19" s="25" t="s">
        <v>119</v>
      </c>
      <c r="F19" s="83"/>
      <c r="G19" s="7" t="s">
        <v>148</v>
      </c>
    </row>
    <row r="20" spans="1:7" s="14" customFormat="1" ht="63">
      <c r="A20" s="25" t="s">
        <v>126</v>
      </c>
      <c r="B20" s="25" t="s">
        <v>118</v>
      </c>
      <c r="C20" s="53">
        <v>43374</v>
      </c>
      <c r="D20" s="78"/>
      <c r="E20" s="25" t="s">
        <v>121</v>
      </c>
      <c r="F20" s="83"/>
      <c r="G20" s="7" t="s">
        <v>148</v>
      </c>
    </row>
    <row r="21" spans="1:7" s="14" customFormat="1" ht="63">
      <c r="A21" s="25" t="s">
        <v>127</v>
      </c>
      <c r="B21" s="25" t="s">
        <v>118</v>
      </c>
      <c r="C21" s="53">
        <v>43374</v>
      </c>
      <c r="D21" s="78"/>
      <c r="E21" s="25" t="s">
        <v>122</v>
      </c>
      <c r="F21" s="83"/>
      <c r="G21" s="7" t="s">
        <v>148</v>
      </c>
    </row>
    <row r="22" spans="1:7" s="14" customFormat="1" ht="63">
      <c r="A22" s="25" t="s">
        <v>128</v>
      </c>
      <c r="B22" s="25" t="s">
        <v>118</v>
      </c>
      <c r="C22" s="53">
        <v>43374</v>
      </c>
      <c r="D22" s="78"/>
      <c r="E22" s="25" t="s">
        <v>123</v>
      </c>
      <c r="F22" s="83"/>
      <c r="G22" s="7" t="s">
        <v>148</v>
      </c>
    </row>
    <row r="23" spans="1:7" s="14" customFormat="1" ht="63">
      <c r="A23" s="25" t="s">
        <v>129</v>
      </c>
      <c r="B23" s="25" t="s">
        <v>118</v>
      </c>
      <c r="C23" s="53">
        <v>43374</v>
      </c>
      <c r="D23" s="79"/>
      <c r="E23" s="25" t="s">
        <v>130</v>
      </c>
      <c r="F23" s="84"/>
      <c r="G23" s="7" t="s">
        <v>148</v>
      </c>
    </row>
    <row r="24" spans="1:7" s="14" customFormat="1" ht="63">
      <c r="A24" s="7" t="s">
        <v>143</v>
      </c>
      <c r="B24" s="7" t="s">
        <v>93</v>
      </c>
      <c r="C24" s="49">
        <v>43192</v>
      </c>
      <c r="D24" s="7" t="s">
        <v>106</v>
      </c>
      <c r="E24" s="25" t="s">
        <v>107</v>
      </c>
      <c r="F24" s="64" t="s">
        <v>113</v>
      </c>
      <c r="G24" s="7" t="s">
        <v>81</v>
      </c>
    </row>
    <row r="25" spans="1:7" s="14" customFormat="1" ht="47.25">
      <c r="A25" s="7" t="s">
        <v>163</v>
      </c>
      <c r="B25" s="7" t="s">
        <v>94</v>
      </c>
      <c r="C25" s="49">
        <v>43396</v>
      </c>
      <c r="D25" s="7" t="s">
        <v>35</v>
      </c>
      <c r="E25" s="25" t="s">
        <v>114</v>
      </c>
      <c r="F25" s="7" t="s">
        <v>115</v>
      </c>
      <c r="G25" s="7" t="s">
        <v>131</v>
      </c>
    </row>
    <row r="26" spans="1:7" ht="47.25">
      <c r="A26" s="7" t="s">
        <v>144</v>
      </c>
      <c r="B26" s="85" t="s">
        <v>96</v>
      </c>
      <c r="C26" s="49">
        <v>42948</v>
      </c>
      <c r="D26" s="89" t="s">
        <v>35</v>
      </c>
      <c r="E26" s="7" t="s">
        <v>165</v>
      </c>
      <c r="F26" s="87" t="s">
        <v>83</v>
      </c>
      <c r="G26" s="7" t="s">
        <v>84</v>
      </c>
    </row>
    <row r="27" spans="1:7" ht="63">
      <c r="A27" s="27" t="s">
        <v>164</v>
      </c>
      <c r="B27" s="86"/>
      <c r="C27" s="17">
        <v>43133</v>
      </c>
      <c r="D27" s="90"/>
      <c r="E27" s="7" t="s">
        <v>166</v>
      </c>
      <c r="F27" s="88"/>
      <c r="G27" s="7" t="s">
        <v>167</v>
      </c>
    </row>
    <row r="28" spans="1:7" s="14" customFormat="1" ht="63">
      <c r="A28" s="7" t="s">
        <v>145</v>
      </c>
      <c r="B28" s="7" t="s">
        <v>95</v>
      </c>
      <c r="C28" s="49">
        <v>43320</v>
      </c>
      <c r="D28" s="7" t="s">
        <v>35</v>
      </c>
      <c r="E28" s="7" t="s">
        <v>109</v>
      </c>
      <c r="F28" s="7" t="s">
        <v>110</v>
      </c>
      <c r="G28" s="7" t="s">
        <v>150</v>
      </c>
    </row>
    <row r="29" spans="1:7" s="14" customFormat="1" ht="78.75">
      <c r="A29" s="7" t="s">
        <v>103</v>
      </c>
      <c r="B29" s="7" t="s">
        <v>101</v>
      </c>
      <c r="C29" s="49">
        <v>43250</v>
      </c>
      <c r="D29" s="7" t="s">
        <v>35</v>
      </c>
      <c r="E29" s="7" t="s">
        <v>102</v>
      </c>
      <c r="F29" s="7" t="s">
        <v>176</v>
      </c>
      <c r="G29" s="7" t="s">
        <v>146</v>
      </c>
    </row>
    <row r="30" spans="1:7" s="14" customFormat="1" ht="63">
      <c r="A30" s="7" t="s">
        <v>20</v>
      </c>
      <c r="B30" s="7" t="s">
        <v>27</v>
      </c>
      <c r="C30" s="49">
        <v>41551</v>
      </c>
      <c r="D30" s="7" t="s">
        <v>31</v>
      </c>
      <c r="E30" s="7" t="s">
        <v>50</v>
      </c>
      <c r="F30" s="7" t="s">
        <v>51</v>
      </c>
      <c r="G30" s="7" t="s">
        <v>173</v>
      </c>
    </row>
    <row r="31" spans="1:7" ht="15.75">
      <c r="A31" s="7" t="s">
        <v>204</v>
      </c>
      <c r="B31" s="25"/>
      <c r="C31" s="25"/>
      <c r="D31" s="7"/>
      <c r="E31" s="25"/>
      <c r="F31" s="7"/>
      <c r="G31" s="7"/>
    </row>
    <row r="32" spans="1:7" s="14" customFormat="1" ht="63">
      <c r="A32" s="29" t="s">
        <v>88</v>
      </c>
      <c r="B32" s="7" t="s">
        <v>52</v>
      </c>
      <c r="C32" s="49">
        <v>41624</v>
      </c>
      <c r="D32" s="7" t="s">
        <v>35</v>
      </c>
      <c r="E32" s="7" t="s">
        <v>53</v>
      </c>
      <c r="F32" s="51" t="s">
        <v>72</v>
      </c>
      <c r="G32" s="7" t="s">
        <v>78</v>
      </c>
    </row>
    <row r="33" spans="1:7" ht="63">
      <c r="A33" s="30" t="s">
        <v>86</v>
      </c>
      <c r="B33" s="25" t="s">
        <v>40</v>
      </c>
      <c r="C33" s="49">
        <v>42461</v>
      </c>
      <c r="D33" s="14" t="s">
        <v>31</v>
      </c>
      <c r="E33" s="7" t="s">
        <v>41</v>
      </c>
      <c r="F33" s="54" t="s">
        <v>82</v>
      </c>
      <c r="G33" s="7" t="s">
        <v>87</v>
      </c>
    </row>
    <row r="34" spans="1:7" ht="15.75">
      <c r="A34" s="7" t="s">
        <v>205</v>
      </c>
      <c r="B34" s="25"/>
      <c r="C34" s="25"/>
      <c r="D34" s="7"/>
      <c r="E34" s="25"/>
      <c r="F34" s="7"/>
      <c r="G34" s="7"/>
    </row>
    <row r="35" spans="1:7" ht="63">
      <c r="A35" s="7" t="s">
        <v>21</v>
      </c>
      <c r="B35" s="7" t="s">
        <v>54</v>
      </c>
      <c r="C35" s="49">
        <v>41639</v>
      </c>
      <c r="D35" s="7" t="s">
        <v>31</v>
      </c>
      <c r="E35" s="7" t="s">
        <v>117</v>
      </c>
      <c r="F35" s="7" t="s">
        <v>69</v>
      </c>
      <c r="G35" s="7" t="s">
        <v>74</v>
      </c>
    </row>
    <row r="36" spans="1:7" ht="63">
      <c r="A36" s="7" t="s">
        <v>22</v>
      </c>
      <c r="B36" s="7" t="s">
        <v>55</v>
      </c>
      <c r="C36" s="49">
        <v>41639</v>
      </c>
      <c r="D36" s="7" t="s">
        <v>31</v>
      </c>
      <c r="E36" s="7" t="s">
        <v>56</v>
      </c>
      <c r="F36" s="7" t="s">
        <v>92</v>
      </c>
      <c r="G36" s="7" t="s">
        <v>79</v>
      </c>
    </row>
    <row r="37" spans="1:7" ht="63">
      <c r="A37" s="7" t="s">
        <v>23</v>
      </c>
      <c r="B37" s="7" t="s">
        <v>57</v>
      </c>
      <c r="C37" s="49">
        <v>41639</v>
      </c>
      <c r="D37" s="7" t="s">
        <v>35</v>
      </c>
      <c r="E37" s="7" t="s">
        <v>116</v>
      </c>
      <c r="F37" s="55" t="s">
        <v>37</v>
      </c>
      <c r="G37" s="7" t="s">
        <v>74</v>
      </c>
    </row>
    <row r="38" spans="1:7" ht="63">
      <c r="A38" s="7" t="s">
        <v>24</v>
      </c>
      <c r="B38" s="7" t="s">
        <v>58</v>
      </c>
      <c r="C38" s="49">
        <v>41647</v>
      </c>
      <c r="D38" s="7" t="s">
        <v>31</v>
      </c>
      <c r="E38" s="7" t="s">
        <v>59</v>
      </c>
      <c r="F38" s="56" t="s">
        <v>60</v>
      </c>
      <c r="G38" s="7" t="s">
        <v>75</v>
      </c>
    </row>
    <row r="39" spans="1:7" ht="15.75">
      <c r="A39" s="7" t="s">
        <v>206</v>
      </c>
      <c r="B39" s="25"/>
      <c r="C39" s="25"/>
      <c r="D39" s="7"/>
      <c r="E39" s="25"/>
      <c r="F39" s="7"/>
      <c r="G39" s="7"/>
    </row>
    <row r="40" spans="1:7" ht="63">
      <c r="A40" s="7" t="s">
        <v>25</v>
      </c>
      <c r="B40" s="7" t="s">
        <v>32</v>
      </c>
      <c r="C40" s="49">
        <v>41635</v>
      </c>
      <c r="D40" s="7" t="s">
        <v>35</v>
      </c>
      <c r="E40" s="7" t="s">
        <v>70</v>
      </c>
      <c r="F40" s="7" t="s">
        <v>91</v>
      </c>
      <c r="G40" s="7" t="s">
        <v>76</v>
      </c>
    </row>
    <row r="41" spans="1:7" ht="63">
      <c r="A41" s="7" t="s">
        <v>61</v>
      </c>
      <c r="B41" s="7" t="s">
        <v>29</v>
      </c>
      <c r="C41" s="49">
        <v>41647</v>
      </c>
      <c r="D41" s="7" t="s">
        <v>31</v>
      </c>
      <c r="E41" s="7" t="s">
        <v>62</v>
      </c>
      <c r="F41" s="7" t="s">
        <v>155</v>
      </c>
      <c r="G41" s="7" t="s">
        <v>80</v>
      </c>
    </row>
    <row r="42" spans="1:7" ht="15.75">
      <c r="A42" s="7" t="s">
        <v>207</v>
      </c>
      <c r="B42" s="25"/>
      <c r="C42" s="25"/>
      <c r="D42" s="7"/>
      <c r="E42" s="25"/>
      <c r="F42" s="7"/>
      <c r="G42" s="7"/>
    </row>
    <row r="43" spans="1:7" ht="63">
      <c r="A43" s="7" t="s">
        <v>26</v>
      </c>
      <c r="B43" s="7" t="s">
        <v>63</v>
      </c>
      <c r="C43" s="49">
        <v>41638</v>
      </c>
      <c r="D43" s="7" t="s">
        <v>31</v>
      </c>
      <c r="E43" s="57" t="s">
        <v>112</v>
      </c>
      <c r="F43" s="50" t="s">
        <v>64</v>
      </c>
      <c r="G43" s="7" t="s">
        <v>111</v>
      </c>
    </row>
    <row r="44" spans="1:7" ht="63">
      <c r="A44" s="7" t="s">
        <v>97</v>
      </c>
      <c r="B44" s="58" t="s">
        <v>34</v>
      </c>
      <c r="C44" s="59">
        <v>42095</v>
      </c>
      <c r="D44" s="7" t="s">
        <v>35</v>
      </c>
      <c r="E44" s="58" t="s">
        <v>36</v>
      </c>
      <c r="F44" s="51" t="s">
        <v>85</v>
      </c>
      <c r="G44" s="58" t="s">
        <v>81</v>
      </c>
    </row>
    <row r="46" spans="1:7" ht="15.75">
      <c r="A46" s="80" t="s">
        <v>208</v>
      </c>
      <c r="B46" s="80"/>
      <c r="C46" s="80"/>
      <c r="D46" s="80"/>
      <c r="E46" s="80"/>
      <c r="F46" s="80"/>
      <c r="G46" s="80"/>
    </row>
    <row r="47" spans="1:7" ht="15.75">
      <c r="A47" s="19"/>
      <c r="B47" s="19"/>
      <c r="C47" s="19"/>
      <c r="D47" s="19"/>
      <c r="E47" s="19"/>
      <c r="F47" s="19"/>
      <c r="G47" s="19"/>
    </row>
    <row r="48" spans="1:7" ht="15.75">
      <c r="A48" s="76"/>
      <c r="B48" s="76"/>
      <c r="C48" s="76"/>
      <c r="D48" s="76"/>
      <c r="E48" s="76"/>
      <c r="F48" s="76"/>
      <c r="G48" s="76"/>
    </row>
    <row r="49" spans="1:7" ht="15.75">
      <c r="A49" s="76"/>
      <c r="B49" s="76"/>
      <c r="C49" s="76"/>
      <c r="D49" s="76"/>
      <c r="E49" s="76"/>
      <c r="F49" s="76"/>
      <c r="G49" s="76"/>
    </row>
    <row r="50" spans="1:7" ht="15.75">
      <c r="A50" s="19"/>
      <c r="B50" s="8"/>
      <c r="C50" s="8"/>
      <c r="D50" s="19"/>
      <c r="E50" s="8"/>
      <c r="F50" s="19"/>
      <c r="G50" s="19"/>
    </row>
  </sheetData>
  <sheetProtection/>
  <mergeCells count="9">
    <mergeCell ref="A49:G49"/>
    <mergeCell ref="A48:G48"/>
    <mergeCell ref="D17:D23"/>
    <mergeCell ref="A46:G46"/>
    <mergeCell ref="A1:G1"/>
    <mergeCell ref="F17:F23"/>
    <mergeCell ref="B26:B27"/>
    <mergeCell ref="F26:F27"/>
    <mergeCell ref="D26:D27"/>
  </mergeCells>
  <hyperlinks>
    <hyperlink ref="F33" r:id="rId1" display="krmgorsovet@gmail.com"/>
    <hyperlink ref="F13" r:id="rId2" display="http://rmr.gov.ua/"/>
    <hyperlink ref="F32" r:id="rId3" display="http://krem.loga.gov.ua"/>
    <hyperlink ref="F38" r:id="rId4" display="http://nvp.loga.gov.ua"/>
    <hyperlink ref="F43" r:id="rId5" display="http://www.stn.loga.gov.ua"/>
    <hyperlink ref="F9" r:id="rId6" display="www.adminposluga.lis.gov.ua"/>
    <hyperlink ref="F17" r:id="rId7" display="http://belovodsk-rada.gov.ua"/>
    <hyperlink ref="F29" r:id="rId8" display="http://chmyrivska-gromada.gov.ua/centr-nadannya-administrativnih-poslug-11-57-57-23-01-2018/"/>
    <hyperlink ref="F28" r:id="rId9" display="https://troicka-gromada.gov.ua/"/>
    <hyperlink ref="F24" r:id="rId10" display="https://bilokurakynska-gromada.gov.ua/centr-nadannya-administrativnih-poslug-1529310783/"/>
  </hyperlink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35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="70" zoomScaleNormal="80" zoomScaleSheetLayoutView="7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" sqref="A18:IV18"/>
    </sheetView>
  </sheetViews>
  <sheetFormatPr defaultColWidth="9.00390625" defaultRowHeight="12.75"/>
  <cols>
    <col min="1" max="1" width="99.125" style="3" customWidth="1"/>
    <col min="2" max="2" width="8.875" style="74" customWidth="1"/>
    <col min="3" max="3" width="10.00390625" style="2" customWidth="1"/>
    <col min="4" max="4" width="11.00390625" style="2" customWidth="1"/>
    <col min="5" max="6" width="8.875" style="2" customWidth="1"/>
    <col min="7" max="9" width="17.125" style="2" customWidth="1"/>
    <col min="10" max="10" width="26.75390625" style="2" customWidth="1"/>
    <col min="11" max="11" width="35.875" style="2" customWidth="1"/>
    <col min="12" max="12" width="32.625" style="2" customWidth="1"/>
    <col min="13" max="13" width="111.25390625" style="5" customWidth="1"/>
    <col min="14" max="16384" width="9.125" style="2" customWidth="1"/>
  </cols>
  <sheetData>
    <row r="1" spans="1:13" ht="20.25">
      <c r="A1" s="98" t="s">
        <v>182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>
      <c r="A2" s="96" t="s">
        <v>14</v>
      </c>
      <c r="B2" s="96" t="s">
        <v>5</v>
      </c>
      <c r="C2" s="96"/>
      <c r="D2" s="96"/>
      <c r="E2" s="96"/>
      <c r="F2" s="96"/>
      <c r="G2" s="96" t="s">
        <v>68</v>
      </c>
      <c r="H2" s="96"/>
      <c r="I2" s="96"/>
      <c r="J2" s="104"/>
      <c r="K2" s="104"/>
      <c r="L2" s="96" t="s">
        <v>209</v>
      </c>
      <c r="M2" s="96" t="s">
        <v>210</v>
      </c>
    </row>
    <row r="3" spans="1:13" ht="15">
      <c r="A3" s="103"/>
      <c r="B3" s="100" t="s">
        <v>6</v>
      </c>
      <c r="C3" s="102" t="s">
        <v>7</v>
      </c>
      <c r="D3" s="102"/>
      <c r="E3" s="102"/>
      <c r="F3" s="102"/>
      <c r="G3" s="96" t="s">
        <v>183</v>
      </c>
      <c r="H3" s="96" t="s">
        <v>184</v>
      </c>
      <c r="I3" s="96" t="s">
        <v>185</v>
      </c>
      <c r="J3" s="96" t="s">
        <v>186</v>
      </c>
      <c r="K3" s="96" t="s">
        <v>187</v>
      </c>
      <c r="L3" s="97"/>
      <c r="M3" s="97"/>
    </row>
    <row r="4" spans="1:13" ht="108">
      <c r="A4" s="103"/>
      <c r="B4" s="101"/>
      <c r="C4" s="1" t="s">
        <v>8</v>
      </c>
      <c r="D4" s="1" t="s">
        <v>9</v>
      </c>
      <c r="E4" s="1" t="s">
        <v>10</v>
      </c>
      <c r="F4" s="1" t="s">
        <v>11</v>
      </c>
      <c r="G4" s="97"/>
      <c r="H4" s="97"/>
      <c r="I4" s="97"/>
      <c r="J4" s="97"/>
      <c r="K4" s="97"/>
      <c r="L4" s="97"/>
      <c r="M4" s="97"/>
    </row>
    <row r="5" spans="1:13" s="8" customFormat="1" ht="15.75">
      <c r="A5" s="7" t="s">
        <v>193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s="8" customFormat="1" ht="15.75">
      <c r="A6" s="7" t="s">
        <v>194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8" customFormat="1" ht="15.75">
      <c r="A7" s="7" t="s">
        <v>195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8" customFormat="1" ht="15.75">
      <c r="A8" s="7" t="s">
        <v>196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8" customFormat="1" ht="15.75">
      <c r="A9" s="7" t="s">
        <v>197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8" customFormat="1" ht="15.75">
      <c r="A10" s="7" t="s">
        <v>198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8" customFormat="1" ht="215.25" customHeight="1">
      <c r="A11" s="7" t="s">
        <v>66</v>
      </c>
      <c r="B11" s="11">
        <f>C11+D11+E11+F11</f>
        <v>170</v>
      </c>
      <c r="C11" s="12">
        <v>30</v>
      </c>
      <c r="D11" s="12">
        <v>20</v>
      </c>
      <c r="E11" s="12">
        <v>30</v>
      </c>
      <c r="F11" s="12">
        <v>90</v>
      </c>
      <c r="G11" s="12" t="s">
        <v>28</v>
      </c>
      <c r="H11" s="12" t="s">
        <v>28</v>
      </c>
      <c r="I11" s="12" t="s">
        <v>28</v>
      </c>
      <c r="J11" s="12" t="s">
        <v>28</v>
      </c>
      <c r="K11" s="6" t="s">
        <v>65</v>
      </c>
      <c r="L11" s="6" t="s">
        <v>136</v>
      </c>
      <c r="M11" s="6" t="s">
        <v>188</v>
      </c>
    </row>
    <row r="12" spans="1:13" s="8" customFormat="1" ht="15.75">
      <c r="A12" s="7" t="s">
        <v>199</v>
      </c>
      <c r="B12" s="66"/>
      <c r="C12" s="43"/>
      <c r="D12" s="43"/>
      <c r="E12" s="43"/>
      <c r="F12" s="43"/>
      <c r="G12" s="43"/>
      <c r="H12" s="43"/>
      <c r="I12" s="18"/>
      <c r="J12" s="18"/>
      <c r="K12" s="18"/>
      <c r="L12" s="43"/>
      <c r="M12" s="18"/>
    </row>
    <row r="13" spans="1:13" s="8" customFormat="1" ht="15.75">
      <c r="A13" s="7" t="s">
        <v>200</v>
      </c>
      <c r="B13" s="66"/>
      <c r="C13" s="43"/>
      <c r="D13" s="43"/>
      <c r="E13" s="43"/>
      <c r="F13" s="43"/>
      <c r="G13" s="43"/>
      <c r="H13" s="43"/>
      <c r="I13" s="18"/>
      <c r="J13" s="18"/>
      <c r="K13" s="18"/>
      <c r="L13" s="43"/>
      <c r="M13" s="18"/>
    </row>
    <row r="14" spans="1:13" s="8" customFormat="1" ht="15.75">
      <c r="A14" s="7" t="s">
        <v>201</v>
      </c>
      <c r="B14" s="66"/>
      <c r="C14" s="43"/>
      <c r="D14" s="43"/>
      <c r="E14" s="43"/>
      <c r="F14" s="43"/>
      <c r="G14" s="43"/>
      <c r="H14" s="43"/>
      <c r="I14" s="18"/>
      <c r="J14" s="18"/>
      <c r="K14" s="18"/>
      <c r="L14" s="43"/>
      <c r="M14" s="18"/>
    </row>
    <row r="15" spans="1:13" s="8" customFormat="1" ht="63">
      <c r="A15" s="7" t="s">
        <v>67</v>
      </c>
      <c r="B15" s="67">
        <v>140</v>
      </c>
      <c r="C15" s="44">
        <v>14</v>
      </c>
      <c r="D15" s="44">
        <v>13</v>
      </c>
      <c r="E15" s="44">
        <v>27</v>
      </c>
      <c r="F15" s="43">
        <v>86</v>
      </c>
      <c r="G15" s="43" t="s">
        <v>30</v>
      </c>
      <c r="H15" s="43" t="s">
        <v>30</v>
      </c>
      <c r="I15" s="43" t="s">
        <v>28</v>
      </c>
      <c r="J15" s="43" t="s">
        <v>30</v>
      </c>
      <c r="K15" s="18" t="s">
        <v>98</v>
      </c>
      <c r="L15" s="18" t="s">
        <v>137</v>
      </c>
      <c r="M15" s="18" t="s">
        <v>179</v>
      </c>
    </row>
    <row r="16" spans="1:13" s="8" customFormat="1" ht="31.5">
      <c r="A16" s="7" t="s">
        <v>202</v>
      </c>
      <c r="B16" s="67"/>
      <c r="C16" s="44"/>
      <c r="D16" s="44"/>
      <c r="E16" s="44"/>
      <c r="F16" s="43"/>
      <c r="G16" s="43"/>
      <c r="H16" s="43"/>
      <c r="I16" s="43"/>
      <c r="J16" s="18"/>
      <c r="K16" s="43"/>
      <c r="L16" s="43"/>
      <c r="M16" s="43"/>
    </row>
    <row r="17" spans="1:13" s="8" customFormat="1" ht="78.75">
      <c r="A17" s="7" t="s">
        <v>108</v>
      </c>
      <c r="B17" s="66">
        <v>266</v>
      </c>
      <c r="C17" s="43">
        <v>15</v>
      </c>
      <c r="D17" s="43">
        <v>20</v>
      </c>
      <c r="E17" s="43">
        <v>90</v>
      </c>
      <c r="F17" s="43">
        <v>141</v>
      </c>
      <c r="G17" s="43" t="s">
        <v>28</v>
      </c>
      <c r="H17" s="43" t="s">
        <v>28</v>
      </c>
      <c r="I17" s="43" t="s">
        <v>28</v>
      </c>
      <c r="J17" s="18" t="s">
        <v>30</v>
      </c>
      <c r="K17" s="18" t="s">
        <v>99</v>
      </c>
      <c r="L17" s="18" t="s">
        <v>136</v>
      </c>
      <c r="M17" s="18" t="s">
        <v>189</v>
      </c>
    </row>
    <row r="18" spans="1:13" s="8" customFormat="1" ht="15.75">
      <c r="A18" s="7" t="s">
        <v>203</v>
      </c>
      <c r="B18" s="6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s="8" customFormat="1" ht="78.75">
      <c r="A19" s="7" t="s">
        <v>105</v>
      </c>
      <c r="B19" s="66">
        <v>99</v>
      </c>
      <c r="C19" s="43">
        <v>10</v>
      </c>
      <c r="D19" s="43">
        <v>12</v>
      </c>
      <c r="E19" s="43">
        <v>18</v>
      </c>
      <c r="F19" s="43">
        <v>59</v>
      </c>
      <c r="G19" s="43" t="s">
        <v>28</v>
      </c>
      <c r="H19" s="43" t="s">
        <v>28</v>
      </c>
      <c r="I19" s="43" t="s">
        <v>30</v>
      </c>
      <c r="J19" s="43" t="s">
        <v>30</v>
      </c>
      <c r="K19" s="43" t="s">
        <v>30</v>
      </c>
      <c r="L19" s="18" t="s">
        <v>171</v>
      </c>
      <c r="M19" s="18" t="s">
        <v>160</v>
      </c>
    </row>
    <row r="20" spans="1:13" s="8" customFormat="1" ht="31.5">
      <c r="A20" s="25" t="s">
        <v>124</v>
      </c>
      <c r="B20" s="91">
        <v>9</v>
      </c>
      <c r="C20" s="91"/>
      <c r="D20" s="91"/>
      <c r="E20" s="91"/>
      <c r="F20" s="91"/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6" t="s">
        <v>30</v>
      </c>
    </row>
    <row r="21" spans="1:13" s="8" customFormat="1" ht="31.5">
      <c r="A21" s="25" t="s">
        <v>125</v>
      </c>
      <c r="B21" s="91">
        <v>15</v>
      </c>
      <c r="C21" s="91"/>
      <c r="D21" s="91"/>
      <c r="E21" s="91"/>
      <c r="F21" s="91"/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6" t="s">
        <v>30</v>
      </c>
    </row>
    <row r="22" spans="1:13" s="8" customFormat="1" ht="31.5">
      <c r="A22" s="25" t="s">
        <v>126</v>
      </c>
      <c r="B22" s="91">
        <v>19.3</v>
      </c>
      <c r="C22" s="91"/>
      <c r="D22" s="91"/>
      <c r="E22" s="91"/>
      <c r="F22" s="91"/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6" t="s">
        <v>30</v>
      </c>
    </row>
    <row r="23" spans="1:13" s="8" customFormat="1" ht="31.5">
      <c r="A23" s="25" t="s">
        <v>127</v>
      </c>
      <c r="B23" s="91">
        <v>12.5</v>
      </c>
      <c r="C23" s="91"/>
      <c r="D23" s="91"/>
      <c r="E23" s="91"/>
      <c r="F23" s="91"/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6" t="s">
        <v>30</v>
      </c>
    </row>
    <row r="24" spans="1:13" s="8" customFormat="1" ht="31.5">
      <c r="A24" s="25" t="s">
        <v>128</v>
      </c>
      <c r="B24" s="91">
        <v>18</v>
      </c>
      <c r="C24" s="91"/>
      <c r="D24" s="91"/>
      <c r="E24" s="91"/>
      <c r="F24" s="91"/>
      <c r="G24" s="12" t="s">
        <v>30</v>
      </c>
      <c r="H24" s="12" t="s">
        <v>30</v>
      </c>
      <c r="I24" s="12" t="s">
        <v>30</v>
      </c>
      <c r="J24" s="12" t="s">
        <v>30</v>
      </c>
      <c r="K24" s="12" t="s">
        <v>30</v>
      </c>
      <c r="L24" s="12" t="s">
        <v>30</v>
      </c>
      <c r="M24" s="6" t="s">
        <v>30</v>
      </c>
    </row>
    <row r="25" spans="1:13" s="8" customFormat="1" ht="31.5">
      <c r="A25" s="25" t="s">
        <v>129</v>
      </c>
      <c r="B25" s="91">
        <v>13.5</v>
      </c>
      <c r="C25" s="91"/>
      <c r="D25" s="91"/>
      <c r="E25" s="91"/>
      <c r="F25" s="91"/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</row>
    <row r="26" spans="1:13" s="8" customFormat="1" ht="47.25">
      <c r="A26" s="7" t="s">
        <v>143</v>
      </c>
      <c r="B26" s="11">
        <v>64.5</v>
      </c>
      <c r="C26" s="12">
        <v>4</v>
      </c>
      <c r="D26" s="91">
        <v>10</v>
      </c>
      <c r="E26" s="91"/>
      <c r="F26" s="12">
        <v>50.5</v>
      </c>
      <c r="G26" s="43" t="s">
        <v>30</v>
      </c>
      <c r="H26" s="43" t="s">
        <v>28</v>
      </c>
      <c r="I26" s="43" t="s">
        <v>30</v>
      </c>
      <c r="J26" s="43" t="s">
        <v>28</v>
      </c>
      <c r="K26" s="18" t="s">
        <v>156</v>
      </c>
      <c r="L26" s="43" t="s">
        <v>138</v>
      </c>
      <c r="M26" s="43" t="s">
        <v>151</v>
      </c>
    </row>
    <row r="27" spans="1:13" s="8" customFormat="1" ht="15.75">
      <c r="A27" s="7" t="s">
        <v>163</v>
      </c>
      <c r="B27" s="11">
        <v>50.5</v>
      </c>
      <c r="C27" s="95" t="s">
        <v>133</v>
      </c>
      <c r="D27" s="94"/>
      <c r="E27" s="12">
        <v>4.6</v>
      </c>
      <c r="F27" s="12"/>
      <c r="G27" s="43" t="s">
        <v>30</v>
      </c>
      <c r="H27" s="43" t="s">
        <v>30</v>
      </c>
      <c r="I27" s="43" t="s">
        <v>30</v>
      </c>
      <c r="J27" s="43" t="s">
        <v>30</v>
      </c>
      <c r="K27" s="43" t="s">
        <v>30</v>
      </c>
      <c r="L27" s="43" t="s">
        <v>30</v>
      </c>
      <c r="M27" s="18" t="s">
        <v>132</v>
      </c>
    </row>
    <row r="28" spans="1:13" s="8" customFormat="1" ht="63">
      <c r="A28" s="7" t="s">
        <v>144</v>
      </c>
      <c r="B28" s="69">
        <f>C28+D28+F28</f>
        <v>70</v>
      </c>
      <c r="C28" s="46">
        <v>5</v>
      </c>
      <c r="D28" s="105">
        <v>25</v>
      </c>
      <c r="E28" s="105"/>
      <c r="F28" s="46">
        <v>40</v>
      </c>
      <c r="G28" s="43" t="s">
        <v>28</v>
      </c>
      <c r="H28" s="43" t="s">
        <v>28</v>
      </c>
      <c r="I28" s="43" t="s">
        <v>28</v>
      </c>
      <c r="J28" s="43" t="s">
        <v>28</v>
      </c>
      <c r="K28" s="43" t="s">
        <v>30</v>
      </c>
      <c r="L28" s="18" t="s">
        <v>137</v>
      </c>
      <c r="M28" s="18" t="s">
        <v>162</v>
      </c>
    </row>
    <row r="29" spans="1:13" s="8" customFormat="1" ht="63">
      <c r="A29" s="27" t="s">
        <v>164</v>
      </c>
      <c r="B29" s="69">
        <v>10.5</v>
      </c>
      <c r="C29" s="46" t="s">
        <v>168</v>
      </c>
      <c r="D29" s="46"/>
      <c r="E29" s="46"/>
      <c r="F29" s="46"/>
      <c r="G29" s="43" t="s">
        <v>30</v>
      </c>
      <c r="H29" s="43" t="s">
        <v>30</v>
      </c>
      <c r="I29" s="43" t="s">
        <v>30</v>
      </c>
      <c r="J29" s="43" t="s">
        <v>30</v>
      </c>
      <c r="K29" s="43" t="s">
        <v>30</v>
      </c>
      <c r="L29" s="43" t="s">
        <v>30</v>
      </c>
      <c r="M29" s="43" t="s">
        <v>30</v>
      </c>
    </row>
    <row r="30" spans="1:13" s="8" customFormat="1" ht="63">
      <c r="A30" s="7" t="s">
        <v>145</v>
      </c>
      <c r="B30" s="70">
        <v>57.06</v>
      </c>
      <c r="C30" s="95">
        <v>19.2</v>
      </c>
      <c r="D30" s="95"/>
      <c r="E30" s="95"/>
      <c r="F30" s="47">
        <v>37.86</v>
      </c>
      <c r="G30" s="43" t="s">
        <v>28</v>
      </c>
      <c r="H30" s="43" t="s">
        <v>28</v>
      </c>
      <c r="I30" s="43" t="s">
        <v>30</v>
      </c>
      <c r="J30" s="43" t="s">
        <v>28</v>
      </c>
      <c r="K30" s="7" t="s">
        <v>174</v>
      </c>
      <c r="L30" s="6" t="s">
        <v>141</v>
      </c>
      <c r="M30" s="12" t="s">
        <v>134</v>
      </c>
    </row>
    <row r="31" spans="1:13" s="8" customFormat="1" ht="63">
      <c r="A31" s="7" t="s">
        <v>103</v>
      </c>
      <c r="B31" s="70">
        <v>37</v>
      </c>
      <c r="C31" s="47">
        <v>1</v>
      </c>
      <c r="D31" s="47">
        <v>0</v>
      </c>
      <c r="E31" s="47">
        <v>3.5</v>
      </c>
      <c r="F31" s="47">
        <v>32.5</v>
      </c>
      <c r="G31" s="43" t="s">
        <v>28</v>
      </c>
      <c r="H31" s="43" t="s">
        <v>28</v>
      </c>
      <c r="I31" s="43" t="s">
        <v>28</v>
      </c>
      <c r="J31" s="43" t="s">
        <v>30</v>
      </c>
      <c r="K31" s="43" t="s">
        <v>30</v>
      </c>
      <c r="L31" s="18" t="s">
        <v>180</v>
      </c>
      <c r="M31" s="18" t="s">
        <v>147</v>
      </c>
    </row>
    <row r="32" spans="1:13" s="8" customFormat="1" ht="110.25">
      <c r="A32" s="7" t="s">
        <v>20</v>
      </c>
      <c r="B32" s="71">
        <v>125.15</v>
      </c>
      <c r="C32" s="48">
        <v>27.6</v>
      </c>
      <c r="D32" s="48">
        <v>6</v>
      </c>
      <c r="E32" s="48">
        <v>19.55</v>
      </c>
      <c r="F32" s="48">
        <v>72</v>
      </c>
      <c r="G32" s="48" t="s">
        <v>28</v>
      </c>
      <c r="H32" s="48" t="s">
        <v>28</v>
      </c>
      <c r="I32" s="43" t="s">
        <v>30</v>
      </c>
      <c r="J32" s="43" t="s">
        <v>30</v>
      </c>
      <c r="K32" s="48" t="s">
        <v>33</v>
      </c>
      <c r="L32" s="48" t="s">
        <v>161</v>
      </c>
      <c r="M32" s="18" t="s">
        <v>100</v>
      </c>
    </row>
    <row r="33" spans="1:13" s="9" customFormat="1" ht="15.75">
      <c r="A33" s="7" t="s">
        <v>204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9" customFormat="1" ht="47.25">
      <c r="A34" s="29" t="s">
        <v>88</v>
      </c>
      <c r="B34" s="66">
        <v>90</v>
      </c>
      <c r="C34" s="94">
        <v>30</v>
      </c>
      <c r="D34" s="94"/>
      <c r="E34" s="94"/>
      <c r="F34" s="43">
        <v>60</v>
      </c>
      <c r="G34" s="43" t="s">
        <v>28</v>
      </c>
      <c r="H34" s="43" t="s">
        <v>28</v>
      </c>
      <c r="I34" s="43" t="s">
        <v>30</v>
      </c>
      <c r="J34" s="43" t="s">
        <v>30</v>
      </c>
      <c r="K34" s="43" t="s">
        <v>30</v>
      </c>
      <c r="L34" s="18" t="s">
        <v>140</v>
      </c>
      <c r="M34" s="18" t="s">
        <v>100</v>
      </c>
    </row>
    <row r="35" spans="1:13" s="8" customFormat="1" ht="78.75">
      <c r="A35" s="30" t="s">
        <v>86</v>
      </c>
      <c r="B35" s="10">
        <v>177.3</v>
      </c>
      <c r="C35" s="6">
        <v>18.8</v>
      </c>
      <c r="D35" s="6">
        <v>22.2</v>
      </c>
      <c r="E35" s="6">
        <v>42</v>
      </c>
      <c r="F35" s="6">
        <v>94.3</v>
      </c>
      <c r="G35" s="43" t="s">
        <v>28</v>
      </c>
      <c r="H35" s="43" t="s">
        <v>28</v>
      </c>
      <c r="I35" s="43" t="s">
        <v>28</v>
      </c>
      <c r="J35" s="43" t="s">
        <v>30</v>
      </c>
      <c r="K35" s="18" t="s">
        <v>98</v>
      </c>
      <c r="L35" s="43" t="s">
        <v>138</v>
      </c>
      <c r="M35" s="18" t="s">
        <v>172</v>
      </c>
    </row>
    <row r="36" spans="1:13" s="8" customFormat="1" ht="15.75">
      <c r="A36" s="7" t="s">
        <v>205</v>
      </c>
      <c r="B36" s="6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8" customFormat="1" ht="78.75">
      <c r="A37" s="7" t="s">
        <v>21</v>
      </c>
      <c r="B37" s="72">
        <v>80.6</v>
      </c>
      <c r="C37" s="46">
        <v>5</v>
      </c>
      <c r="D37" s="18">
        <v>5</v>
      </c>
      <c r="E37" s="18">
        <v>14.8</v>
      </c>
      <c r="F37" s="18">
        <v>55.8</v>
      </c>
      <c r="G37" s="18" t="s">
        <v>28</v>
      </c>
      <c r="H37" s="18" t="s">
        <v>28</v>
      </c>
      <c r="I37" s="18" t="s">
        <v>30</v>
      </c>
      <c r="J37" s="18" t="s">
        <v>28</v>
      </c>
      <c r="K37" s="18" t="s">
        <v>30</v>
      </c>
      <c r="L37" s="18" t="s">
        <v>175</v>
      </c>
      <c r="M37" s="18" t="s">
        <v>149</v>
      </c>
    </row>
    <row r="38" spans="1:13" s="8" customFormat="1" ht="31.5">
      <c r="A38" s="7" t="s">
        <v>22</v>
      </c>
      <c r="B38" s="72">
        <v>58.6</v>
      </c>
      <c r="C38" s="46">
        <v>0</v>
      </c>
      <c r="D38" s="18">
        <v>5</v>
      </c>
      <c r="E38" s="18">
        <v>10</v>
      </c>
      <c r="F38" s="18">
        <v>43.6</v>
      </c>
      <c r="G38" s="43" t="s">
        <v>28</v>
      </c>
      <c r="H38" s="43" t="s">
        <v>28</v>
      </c>
      <c r="I38" s="43" t="s">
        <v>30</v>
      </c>
      <c r="J38" s="43" t="s">
        <v>30</v>
      </c>
      <c r="K38" s="43" t="s">
        <v>30</v>
      </c>
      <c r="L38" s="43" t="s">
        <v>138</v>
      </c>
      <c r="M38" s="18" t="s">
        <v>100</v>
      </c>
    </row>
    <row r="39" spans="1:13" s="8" customFormat="1" ht="63">
      <c r="A39" s="7" t="s">
        <v>23</v>
      </c>
      <c r="B39" s="66">
        <v>57</v>
      </c>
      <c r="C39" s="18">
        <v>4</v>
      </c>
      <c r="D39" s="18">
        <v>3</v>
      </c>
      <c r="E39" s="18">
        <v>10</v>
      </c>
      <c r="F39" s="18">
        <v>40</v>
      </c>
      <c r="G39" s="43" t="s">
        <v>28</v>
      </c>
      <c r="H39" s="43" t="s">
        <v>28</v>
      </c>
      <c r="I39" s="43" t="s">
        <v>30</v>
      </c>
      <c r="J39" s="43" t="s">
        <v>30</v>
      </c>
      <c r="K39" s="43" t="s">
        <v>30</v>
      </c>
      <c r="L39" s="18" t="s">
        <v>157</v>
      </c>
      <c r="M39" s="18" t="s">
        <v>158</v>
      </c>
    </row>
    <row r="40" spans="1:13" s="8" customFormat="1" ht="31.5">
      <c r="A40" s="7" t="s">
        <v>24</v>
      </c>
      <c r="B40" s="69">
        <v>52.2</v>
      </c>
      <c r="C40" s="43">
        <v>0</v>
      </c>
      <c r="D40" s="43">
        <v>4.5</v>
      </c>
      <c r="E40" s="43">
        <v>19.7</v>
      </c>
      <c r="F40" s="43">
        <v>28</v>
      </c>
      <c r="G40" s="43" t="s">
        <v>28</v>
      </c>
      <c r="H40" s="43" t="s">
        <v>28</v>
      </c>
      <c r="I40" s="43" t="s">
        <v>30</v>
      </c>
      <c r="J40" s="43" t="s">
        <v>30</v>
      </c>
      <c r="K40" s="43" t="s">
        <v>30</v>
      </c>
      <c r="L40" s="43" t="s">
        <v>30</v>
      </c>
      <c r="M40" s="18" t="s">
        <v>100</v>
      </c>
    </row>
    <row r="41" spans="1:13" s="8" customFormat="1" ht="15.75">
      <c r="A41" s="7" t="s">
        <v>206</v>
      </c>
      <c r="B41" s="68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s="8" customFormat="1" ht="78.75">
      <c r="A42" s="7" t="s">
        <v>25</v>
      </c>
      <c r="B42" s="66">
        <v>77.2</v>
      </c>
      <c r="C42" s="43">
        <v>11.6</v>
      </c>
      <c r="D42" s="43">
        <v>5.6</v>
      </c>
      <c r="E42" s="43">
        <v>8.1</v>
      </c>
      <c r="F42" s="43">
        <v>51.9</v>
      </c>
      <c r="G42" s="18" t="s">
        <v>28</v>
      </c>
      <c r="H42" s="18" t="s">
        <v>28</v>
      </c>
      <c r="I42" s="18" t="s">
        <v>30</v>
      </c>
      <c r="J42" s="18" t="s">
        <v>28</v>
      </c>
      <c r="K42" s="18" t="s">
        <v>156</v>
      </c>
      <c r="L42" s="18" t="s">
        <v>142</v>
      </c>
      <c r="M42" s="18" t="s">
        <v>177</v>
      </c>
    </row>
    <row r="43" spans="1:13" s="8" customFormat="1" ht="157.5">
      <c r="A43" s="7" t="s">
        <v>61</v>
      </c>
      <c r="B43" s="66">
        <v>76.8</v>
      </c>
      <c r="C43" s="43">
        <v>8.6</v>
      </c>
      <c r="D43" s="43">
        <v>8.5</v>
      </c>
      <c r="E43" s="43">
        <v>8.5</v>
      </c>
      <c r="F43" s="43">
        <v>51.2</v>
      </c>
      <c r="G43" s="18" t="s">
        <v>28</v>
      </c>
      <c r="H43" s="18" t="s">
        <v>28</v>
      </c>
      <c r="I43" s="18" t="s">
        <v>33</v>
      </c>
      <c r="J43" s="18" t="s">
        <v>178</v>
      </c>
      <c r="K43" s="18" t="s">
        <v>156</v>
      </c>
      <c r="L43" s="18" t="s">
        <v>142</v>
      </c>
      <c r="M43" s="18" t="s">
        <v>170</v>
      </c>
    </row>
    <row r="44" spans="1:13" s="8" customFormat="1" ht="15.75">
      <c r="A44" s="7" t="s">
        <v>207</v>
      </c>
      <c r="B44" s="68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s="9" customFormat="1" ht="78.75">
      <c r="A45" s="7" t="s">
        <v>26</v>
      </c>
      <c r="B45" s="66">
        <v>22.3</v>
      </c>
      <c r="C45" s="43">
        <v>0</v>
      </c>
      <c r="D45" s="43">
        <v>0</v>
      </c>
      <c r="E45" s="43">
        <v>0</v>
      </c>
      <c r="F45" s="43">
        <v>22.3</v>
      </c>
      <c r="G45" s="18" t="s">
        <v>28</v>
      </c>
      <c r="H45" s="18" t="s">
        <v>28</v>
      </c>
      <c r="I45" s="43" t="s">
        <v>30</v>
      </c>
      <c r="J45" s="18" t="s">
        <v>30</v>
      </c>
      <c r="K45" s="18" t="s">
        <v>159</v>
      </c>
      <c r="L45" s="18" t="s">
        <v>139</v>
      </c>
      <c r="M45" s="18" t="s">
        <v>100</v>
      </c>
    </row>
    <row r="46" spans="1:13" s="8" customFormat="1" ht="94.5">
      <c r="A46" s="7" t="s">
        <v>97</v>
      </c>
      <c r="B46" s="66">
        <v>249.6</v>
      </c>
      <c r="C46" s="95" t="s">
        <v>152</v>
      </c>
      <c r="D46" s="94"/>
      <c r="E46" s="43">
        <v>73.2</v>
      </c>
      <c r="F46" s="43"/>
      <c r="G46" s="43" t="s">
        <v>28</v>
      </c>
      <c r="H46" s="43" t="s">
        <v>28</v>
      </c>
      <c r="I46" s="43" t="s">
        <v>30</v>
      </c>
      <c r="J46" s="18" t="s">
        <v>28</v>
      </c>
      <c r="K46" s="7" t="s">
        <v>153</v>
      </c>
      <c r="L46" s="18" t="s">
        <v>154</v>
      </c>
      <c r="M46" s="18" t="s">
        <v>104</v>
      </c>
    </row>
    <row r="47" spans="1:13" s="8" customFormat="1" ht="15.75">
      <c r="A47" s="13"/>
      <c r="B47" s="73"/>
      <c r="M47" s="9"/>
    </row>
    <row r="48" spans="1:13" s="37" customFormat="1" ht="15.75">
      <c r="A48" s="92" t="s">
        <v>208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3"/>
    </row>
    <row r="49" spans="1:13" ht="15">
      <c r="A49" s="4"/>
      <c r="M49" s="2"/>
    </row>
  </sheetData>
  <sheetProtection/>
  <mergeCells count="26">
    <mergeCell ref="H3:H4"/>
    <mergeCell ref="D28:E28"/>
    <mergeCell ref="I3:I4"/>
    <mergeCell ref="D26:E26"/>
    <mergeCell ref="J3:J4"/>
    <mergeCell ref="B20:F20"/>
    <mergeCell ref="B21:F21"/>
    <mergeCell ref="B22:F22"/>
    <mergeCell ref="B23:F23"/>
    <mergeCell ref="B24:F24"/>
    <mergeCell ref="L2:L4"/>
    <mergeCell ref="K3:K4"/>
    <mergeCell ref="A1:M1"/>
    <mergeCell ref="M2:M4"/>
    <mergeCell ref="B3:B4"/>
    <mergeCell ref="C3:F3"/>
    <mergeCell ref="G3:G4"/>
    <mergeCell ref="A2:A4"/>
    <mergeCell ref="B2:F2"/>
    <mergeCell ref="G2:K2"/>
    <mergeCell ref="B25:F25"/>
    <mergeCell ref="A48:M48"/>
    <mergeCell ref="C34:E34"/>
    <mergeCell ref="C46:D46"/>
    <mergeCell ref="C27:D27"/>
    <mergeCell ref="C30:E30"/>
  </mergeCells>
  <printOptions/>
  <pageMargins left="0.31496062992125984" right="0.1968503937007874" top="0.3937007874015748" bottom="0.3937007874015748" header="0" footer="0"/>
  <pageSetup fitToHeight="2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view="pageBreakPreview" zoomScale="80" zoomScaleNormal="8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5" sqref="E35"/>
    </sheetView>
  </sheetViews>
  <sheetFormatPr defaultColWidth="9.00390625" defaultRowHeight="12.75"/>
  <cols>
    <col min="1" max="1" width="99.125" style="40" customWidth="1"/>
    <col min="2" max="2" width="19.875" style="20" customWidth="1"/>
    <col min="3" max="4" width="21.00390625" style="20" customWidth="1"/>
    <col min="5" max="5" width="19.875" style="20" customWidth="1"/>
    <col min="6" max="6" width="24.625" style="20" customWidth="1"/>
    <col min="7" max="7" width="19.625" style="21" customWidth="1"/>
    <col min="8" max="8" width="20.75390625" style="21" customWidth="1"/>
    <col min="9" max="9" width="9.125" style="20" customWidth="1"/>
    <col min="10" max="10" width="9.125" style="20" hidden="1" customWidth="1"/>
    <col min="11" max="11" width="12.375" style="20" bestFit="1" customWidth="1"/>
    <col min="12" max="16384" width="9.125" style="20" customWidth="1"/>
  </cols>
  <sheetData>
    <row r="1" spans="1:8" ht="41.25" customHeight="1">
      <c r="A1" s="98" t="s">
        <v>181</v>
      </c>
      <c r="B1" s="98"/>
      <c r="C1" s="98"/>
      <c r="D1" s="98"/>
      <c r="E1" s="98"/>
      <c r="F1" s="98"/>
      <c r="G1" s="98"/>
      <c r="H1" s="98"/>
    </row>
    <row r="2" spans="1:8" s="8" customFormat="1" ht="15" customHeight="1">
      <c r="A2" s="106" t="s">
        <v>14</v>
      </c>
      <c r="B2" s="109" t="s">
        <v>15</v>
      </c>
      <c r="C2" s="111"/>
      <c r="D2" s="111"/>
      <c r="E2" s="111"/>
      <c r="F2" s="112"/>
      <c r="G2" s="107" t="s">
        <v>12</v>
      </c>
      <c r="H2" s="107"/>
    </row>
    <row r="3" spans="1:8" s="8" customFormat="1" ht="99.75" customHeight="1">
      <c r="A3" s="106"/>
      <c r="B3" s="110"/>
      <c r="C3" s="10" t="s">
        <v>17</v>
      </c>
      <c r="D3" s="10" t="s">
        <v>16</v>
      </c>
      <c r="E3" s="10" t="s">
        <v>18</v>
      </c>
      <c r="F3" s="10" t="s">
        <v>169</v>
      </c>
      <c r="G3" s="22" t="s">
        <v>13</v>
      </c>
      <c r="H3" s="22" t="s">
        <v>19</v>
      </c>
    </row>
    <row r="4" spans="1:8" s="8" customFormat="1" ht="15.75">
      <c r="A4" s="7" t="s">
        <v>193</v>
      </c>
      <c r="B4" s="23"/>
      <c r="C4" s="23"/>
      <c r="D4" s="23"/>
      <c r="E4" s="23"/>
      <c r="F4" s="23"/>
      <c r="G4" s="23"/>
      <c r="H4" s="23"/>
    </row>
    <row r="5" spans="1:8" s="8" customFormat="1" ht="15.75">
      <c r="A5" s="7" t="s">
        <v>194</v>
      </c>
      <c r="B5" s="23"/>
      <c r="C5" s="23"/>
      <c r="D5" s="23"/>
      <c r="E5" s="23"/>
      <c r="F5" s="23"/>
      <c r="G5" s="23"/>
      <c r="H5" s="23"/>
    </row>
    <row r="6" spans="1:8" s="8" customFormat="1" ht="15.75">
      <c r="A6" s="7" t="s">
        <v>195</v>
      </c>
      <c r="B6" s="23"/>
      <c r="C6" s="23"/>
      <c r="D6" s="23"/>
      <c r="E6" s="23"/>
      <c r="F6" s="23"/>
      <c r="G6" s="23"/>
      <c r="H6" s="23"/>
    </row>
    <row r="7" spans="1:8" s="8" customFormat="1" ht="15.75">
      <c r="A7" s="7" t="s">
        <v>196</v>
      </c>
      <c r="B7" s="23"/>
      <c r="C7" s="23"/>
      <c r="D7" s="23"/>
      <c r="E7" s="23"/>
      <c r="F7" s="23"/>
      <c r="G7" s="23"/>
      <c r="H7" s="23"/>
    </row>
    <row r="8" spans="1:8" s="8" customFormat="1" ht="15.75">
      <c r="A8" s="7" t="s">
        <v>197</v>
      </c>
      <c r="B8" s="23"/>
      <c r="C8" s="23"/>
      <c r="D8" s="23"/>
      <c r="E8" s="23"/>
      <c r="F8" s="23"/>
      <c r="G8" s="23"/>
      <c r="H8" s="23"/>
    </row>
    <row r="9" spans="1:8" s="8" customFormat="1" ht="15.75">
      <c r="A9" s="7" t="s">
        <v>198</v>
      </c>
      <c r="B9" s="23"/>
      <c r="C9" s="23"/>
      <c r="D9" s="23"/>
      <c r="E9" s="23"/>
      <c r="F9" s="23"/>
      <c r="G9" s="23"/>
      <c r="H9" s="23"/>
    </row>
    <row r="10" spans="1:8" s="19" customFormat="1" ht="31.5">
      <c r="A10" s="7" t="s">
        <v>66</v>
      </c>
      <c r="B10" s="16">
        <f>C10+D10+E10+F10</f>
        <v>123</v>
      </c>
      <c r="C10" s="15">
        <v>0</v>
      </c>
      <c r="D10" s="15">
        <v>0</v>
      </c>
      <c r="E10" s="15">
        <f>53+41-8-21</f>
        <v>65</v>
      </c>
      <c r="F10" s="15">
        <v>58</v>
      </c>
      <c r="G10" s="15">
        <v>43952</v>
      </c>
      <c r="H10" s="15">
        <f>G10/6</f>
        <v>7325.333333333333</v>
      </c>
    </row>
    <row r="11" spans="1:8" s="8" customFormat="1" ht="15.75">
      <c r="A11" s="7" t="s">
        <v>199</v>
      </c>
      <c r="B11" s="16"/>
      <c r="C11" s="15"/>
      <c r="D11" s="15"/>
      <c r="E11" s="15"/>
      <c r="F11" s="15"/>
      <c r="G11" s="15"/>
      <c r="H11" s="15"/>
    </row>
    <row r="12" spans="1:8" s="8" customFormat="1" ht="15.75">
      <c r="A12" s="7" t="s">
        <v>200</v>
      </c>
      <c r="B12" s="16"/>
      <c r="C12" s="15"/>
      <c r="D12" s="15"/>
      <c r="E12" s="15"/>
      <c r="F12" s="15"/>
      <c r="G12" s="15"/>
      <c r="H12" s="15"/>
    </row>
    <row r="13" spans="1:8" s="8" customFormat="1" ht="15.75">
      <c r="A13" s="7" t="s">
        <v>201</v>
      </c>
      <c r="B13" s="16"/>
      <c r="C13" s="15"/>
      <c r="D13" s="15"/>
      <c r="E13" s="15"/>
      <c r="F13" s="15"/>
      <c r="G13" s="15"/>
      <c r="H13" s="15"/>
    </row>
    <row r="14" spans="1:8" s="8" customFormat="1" ht="31.5">
      <c r="A14" s="7" t="s">
        <v>67</v>
      </c>
      <c r="B14" s="16">
        <f>C14+D14+E14+F14</f>
        <v>105</v>
      </c>
      <c r="C14" s="15">
        <v>0</v>
      </c>
      <c r="D14" s="15">
        <v>0</v>
      </c>
      <c r="E14" s="15">
        <v>56</v>
      </c>
      <c r="F14" s="15">
        <v>49</v>
      </c>
      <c r="G14" s="15">
        <v>52540</v>
      </c>
      <c r="H14" s="15">
        <f>G14/6</f>
        <v>8756.666666666666</v>
      </c>
    </row>
    <row r="15" spans="1:8" s="8" customFormat="1" ht="31.5">
      <c r="A15" s="7" t="s">
        <v>202</v>
      </c>
      <c r="B15" s="15"/>
      <c r="C15" s="15"/>
      <c r="D15" s="15"/>
      <c r="E15" s="15"/>
      <c r="F15" s="15"/>
      <c r="G15" s="15"/>
      <c r="H15" s="15"/>
    </row>
    <row r="16" spans="1:8" s="8" customFormat="1" ht="31.5">
      <c r="A16" s="7" t="s">
        <v>108</v>
      </c>
      <c r="B16" s="16">
        <f>C16+D16+E16+F16</f>
        <v>181</v>
      </c>
      <c r="C16" s="15">
        <v>12</v>
      </c>
      <c r="D16" s="15">
        <v>0</v>
      </c>
      <c r="E16" s="15">
        <v>85</v>
      </c>
      <c r="F16" s="16">
        <f>84</f>
        <v>84</v>
      </c>
      <c r="G16" s="16">
        <v>36417</v>
      </c>
      <c r="H16" s="15">
        <f>G16/6</f>
        <v>6069.5</v>
      </c>
    </row>
    <row r="17" spans="1:8" s="8" customFormat="1" ht="15.75">
      <c r="A17" s="7" t="s">
        <v>203</v>
      </c>
      <c r="B17" s="24"/>
      <c r="C17" s="24"/>
      <c r="D17" s="24"/>
      <c r="E17" s="24"/>
      <c r="F17" s="24"/>
      <c r="G17" s="24"/>
      <c r="H17" s="15"/>
    </row>
    <row r="18" spans="1:8" ht="31.5">
      <c r="A18" s="7" t="s">
        <v>105</v>
      </c>
      <c r="B18" s="16">
        <f aca="true" t="shared" si="0" ref="B18:B31">C18+D18+E18+F18</f>
        <v>138</v>
      </c>
      <c r="C18" s="15">
        <v>0</v>
      </c>
      <c r="D18" s="15">
        <v>2</v>
      </c>
      <c r="E18" s="15">
        <v>18</v>
      </c>
      <c r="F18" s="15">
        <v>118</v>
      </c>
      <c r="G18" s="15">
        <v>7622</v>
      </c>
      <c r="H18" s="15">
        <f aca="true" t="shared" si="1" ref="H18:H25">G18/6</f>
        <v>1270.3333333333333</v>
      </c>
    </row>
    <row r="19" spans="1:8" ht="31.5">
      <c r="A19" s="25" t="s">
        <v>124</v>
      </c>
      <c r="B19" s="26">
        <f t="shared" si="0"/>
        <v>47</v>
      </c>
      <c r="C19" s="26">
        <v>0</v>
      </c>
      <c r="D19" s="15">
        <v>0</v>
      </c>
      <c r="E19" s="26">
        <v>18</v>
      </c>
      <c r="F19" s="26">
        <v>29</v>
      </c>
      <c r="G19" s="26">
        <v>169</v>
      </c>
      <c r="H19" s="26">
        <f t="shared" si="1"/>
        <v>28.166666666666668</v>
      </c>
    </row>
    <row r="20" spans="1:8" ht="31.5">
      <c r="A20" s="25" t="s">
        <v>125</v>
      </c>
      <c r="B20" s="26">
        <f t="shared" si="0"/>
        <v>47</v>
      </c>
      <c r="C20" s="26">
        <v>0</v>
      </c>
      <c r="D20" s="15">
        <v>0</v>
      </c>
      <c r="E20" s="26">
        <v>18</v>
      </c>
      <c r="F20" s="26">
        <v>29</v>
      </c>
      <c r="G20" s="26">
        <v>535</v>
      </c>
      <c r="H20" s="26">
        <f t="shared" si="1"/>
        <v>89.16666666666667</v>
      </c>
    </row>
    <row r="21" spans="1:8" ht="31.5">
      <c r="A21" s="25" t="s">
        <v>126</v>
      </c>
      <c r="B21" s="26">
        <f t="shared" si="0"/>
        <v>47</v>
      </c>
      <c r="C21" s="26">
        <v>0</v>
      </c>
      <c r="D21" s="15">
        <v>0</v>
      </c>
      <c r="E21" s="26">
        <v>18</v>
      </c>
      <c r="F21" s="26">
        <v>29</v>
      </c>
      <c r="G21" s="26">
        <v>329</v>
      </c>
      <c r="H21" s="26">
        <f t="shared" si="1"/>
        <v>54.833333333333336</v>
      </c>
    </row>
    <row r="22" spans="1:8" ht="31.5">
      <c r="A22" s="25" t="s">
        <v>127</v>
      </c>
      <c r="B22" s="26">
        <f t="shared" si="0"/>
        <v>47</v>
      </c>
      <c r="C22" s="26">
        <v>0</v>
      </c>
      <c r="D22" s="15">
        <v>0</v>
      </c>
      <c r="E22" s="26">
        <v>18</v>
      </c>
      <c r="F22" s="26">
        <v>29</v>
      </c>
      <c r="G22" s="26">
        <v>134</v>
      </c>
      <c r="H22" s="26">
        <f t="shared" si="1"/>
        <v>22.333333333333332</v>
      </c>
    </row>
    <row r="23" spans="1:8" ht="31.5">
      <c r="A23" s="25" t="s">
        <v>128</v>
      </c>
      <c r="B23" s="26">
        <f t="shared" si="0"/>
        <v>47</v>
      </c>
      <c r="C23" s="26">
        <v>0</v>
      </c>
      <c r="D23" s="15">
        <v>0</v>
      </c>
      <c r="E23" s="26">
        <v>18</v>
      </c>
      <c r="F23" s="26">
        <v>29</v>
      </c>
      <c r="G23" s="26">
        <v>222</v>
      </c>
      <c r="H23" s="26">
        <f t="shared" si="1"/>
        <v>37</v>
      </c>
    </row>
    <row r="24" spans="1:8" ht="31.5">
      <c r="A24" s="25" t="s">
        <v>129</v>
      </c>
      <c r="B24" s="26">
        <f t="shared" si="0"/>
        <v>47</v>
      </c>
      <c r="C24" s="26">
        <v>0</v>
      </c>
      <c r="D24" s="15">
        <v>0</v>
      </c>
      <c r="E24" s="26">
        <v>18</v>
      </c>
      <c r="F24" s="26">
        <v>29</v>
      </c>
      <c r="G24" s="26">
        <v>50</v>
      </c>
      <c r="H24" s="26">
        <f t="shared" si="1"/>
        <v>8.333333333333334</v>
      </c>
    </row>
    <row r="25" spans="1:8" s="62" customFormat="1" ht="31.5">
      <c r="A25" s="7" t="s">
        <v>143</v>
      </c>
      <c r="B25" s="15">
        <f t="shared" si="0"/>
        <v>58</v>
      </c>
      <c r="C25" s="26">
        <v>0</v>
      </c>
      <c r="D25" s="15">
        <v>0</v>
      </c>
      <c r="E25" s="15">
        <v>4</v>
      </c>
      <c r="F25" s="15">
        <v>54</v>
      </c>
      <c r="G25" s="15">
        <v>6125</v>
      </c>
      <c r="H25" s="15">
        <f t="shared" si="1"/>
        <v>1020.8333333333334</v>
      </c>
    </row>
    <row r="26" spans="1:8" ht="15.75">
      <c r="A26" s="7" t="s">
        <v>163</v>
      </c>
      <c r="B26" s="16">
        <f t="shared" si="0"/>
        <v>55</v>
      </c>
      <c r="C26" s="26">
        <v>0</v>
      </c>
      <c r="D26" s="15">
        <v>0</v>
      </c>
      <c r="E26" s="15">
        <v>20</v>
      </c>
      <c r="F26" s="15">
        <v>35</v>
      </c>
      <c r="G26" s="15">
        <v>2105</v>
      </c>
      <c r="H26" s="15">
        <f aca="true" t="shared" si="2" ref="H26:H31">G26/6</f>
        <v>350.8333333333333</v>
      </c>
    </row>
    <row r="27" spans="1:8" ht="31.5">
      <c r="A27" s="7" t="s">
        <v>144</v>
      </c>
      <c r="B27" s="16">
        <f t="shared" si="0"/>
        <v>70</v>
      </c>
      <c r="C27" s="15">
        <v>0</v>
      </c>
      <c r="D27" s="15">
        <v>0</v>
      </c>
      <c r="E27" s="15">
        <v>23</v>
      </c>
      <c r="F27" s="16">
        <v>47</v>
      </c>
      <c r="G27" s="16">
        <v>13634</v>
      </c>
      <c r="H27" s="15">
        <f t="shared" si="2"/>
        <v>2272.3333333333335</v>
      </c>
    </row>
    <row r="28" spans="1:8" ht="31.5">
      <c r="A28" s="27" t="s">
        <v>164</v>
      </c>
      <c r="B28" s="16">
        <f t="shared" si="0"/>
        <v>7</v>
      </c>
      <c r="C28" s="15">
        <v>0</v>
      </c>
      <c r="D28" s="15">
        <v>0</v>
      </c>
      <c r="E28" s="15">
        <v>7</v>
      </c>
      <c r="F28" s="16">
        <v>0</v>
      </c>
      <c r="G28" s="16">
        <v>492</v>
      </c>
      <c r="H28" s="15">
        <f t="shared" si="2"/>
        <v>82</v>
      </c>
    </row>
    <row r="29" spans="1:8" ht="31.5">
      <c r="A29" s="7" t="s">
        <v>145</v>
      </c>
      <c r="B29" s="16">
        <f t="shared" si="0"/>
        <v>99</v>
      </c>
      <c r="C29" s="15">
        <v>0</v>
      </c>
      <c r="D29" s="15">
        <v>0</v>
      </c>
      <c r="E29" s="15">
        <v>48</v>
      </c>
      <c r="F29" s="16">
        <v>51</v>
      </c>
      <c r="G29" s="16">
        <v>11755</v>
      </c>
      <c r="H29" s="15">
        <f t="shared" si="2"/>
        <v>1959.1666666666667</v>
      </c>
    </row>
    <row r="30" spans="1:8" ht="31.5">
      <c r="A30" s="7" t="s">
        <v>103</v>
      </c>
      <c r="B30" s="16">
        <f t="shared" si="0"/>
        <v>61</v>
      </c>
      <c r="C30" s="15">
        <v>0</v>
      </c>
      <c r="D30" s="15">
        <v>0</v>
      </c>
      <c r="E30" s="15">
        <v>32</v>
      </c>
      <c r="F30" s="16">
        <v>29</v>
      </c>
      <c r="G30" s="16">
        <v>2825</v>
      </c>
      <c r="H30" s="15">
        <f t="shared" si="2"/>
        <v>470.8333333333333</v>
      </c>
    </row>
    <row r="31" spans="1:8" ht="31.5">
      <c r="A31" s="7" t="s">
        <v>20</v>
      </c>
      <c r="B31" s="16">
        <f t="shared" si="0"/>
        <v>97</v>
      </c>
      <c r="C31" s="15">
        <v>0</v>
      </c>
      <c r="D31" s="28">
        <v>4</v>
      </c>
      <c r="E31" s="28">
        <v>0</v>
      </c>
      <c r="F31" s="28">
        <v>93</v>
      </c>
      <c r="G31" s="28">
        <v>1099</v>
      </c>
      <c r="H31" s="15">
        <f t="shared" si="2"/>
        <v>183.16666666666666</v>
      </c>
    </row>
    <row r="32" spans="1:8" s="8" customFormat="1" ht="15.75">
      <c r="A32" s="7" t="s">
        <v>204</v>
      </c>
      <c r="B32" s="24"/>
      <c r="C32" s="24"/>
      <c r="D32" s="24"/>
      <c r="E32" s="24"/>
      <c r="F32" s="24"/>
      <c r="G32" s="24"/>
      <c r="H32" s="15"/>
    </row>
    <row r="33" spans="1:8" ht="31.5">
      <c r="A33" s="29" t="s">
        <v>88</v>
      </c>
      <c r="B33" s="16">
        <f>C33+D33+E33+F33</f>
        <v>97</v>
      </c>
      <c r="C33" s="15">
        <v>0</v>
      </c>
      <c r="D33" s="15">
        <v>6</v>
      </c>
      <c r="E33" s="15"/>
      <c r="F33" s="15">
        <v>91</v>
      </c>
      <c r="G33" s="15">
        <v>5523</v>
      </c>
      <c r="H33" s="15">
        <f>G33/6</f>
        <v>920.5</v>
      </c>
    </row>
    <row r="34" spans="1:8" ht="15.75">
      <c r="A34" s="30" t="s">
        <v>86</v>
      </c>
      <c r="B34" s="16">
        <f>C34+D34+E34+F34</f>
        <v>119</v>
      </c>
      <c r="C34" s="15">
        <v>0</v>
      </c>
      <c r="D34" s="15">
        <v>0</v>
      </c>
      <c r="E34" s="15">
        <v>46</v>
      </c>
      <c r="F34" s="31">
        <v>73</v>
      </c>
      <c r="G34" s="31">
        <v>10120</v>
      </c>
      <c r="H34" s="15">
        <f>G34/6</f>
        <v>1686.6666666666667</v>
      </c>
    </row>
    <row r="35" spans="1:8" s="8" customFormat="1" ht="15.75">
      <c r="A35" s="7" t="s">
        <v>205</v>
      </c>
      <c r="B35" s="24"/>
      <c r="C35" s="24"/>
      <c r="D35" s="24"/>
      <c r="E35" s="24"/>
      <c r="F35" s="24"/>
      <c r="G35" s="24"/>
      <c r="H35" s="15"/>
    </row>
    <row r="36" spans="1:8" ht="31.5">
      <c r="A36" s="7" t="s">
        <v>21</v>
      </c>
      <c r="B36" s="16">
        <f>C36+D36+E36+F36</f>
        <v>108</v>
      </c>
      <c r="C36" s="16">
        <v>0</v>
      </c>
      <c r="D36" s="16">
        <v>20</v>
      </c>
      <c r="E36" s="16">
        <v>4</v>
      </c>
      <c r="F36" s="16">
        <v>84</v>
      </c>
      <c r="G36" s="16">
        <v>5095</v>
      </c>
      <c r="H36" s="15">
        <f>G36/6</f>
        <v>849.1666666666666</v>
      </c>
    </row>
    <row r="37" spans="1:8" ht="31.5">
      <c r="A37" s="7" t="s">
        <v>22</v>
      </c>
      <c r="B37" s="32">
        <f>C37+D37+E37+F37</f>
        <v>109</v>
      </c>
      <c r="C37" s="33">
        <v>0</v>
      </c>
      <c r="D37" s="33">
        <v>18</v>
      </c>
      <c r="E37" s="33">
        <v>0</v>
      </c>
      <c r="F37" s="33">
        <v>91</v>
      </c>
      <c r="G37" s="33">
        <v>1638</v>
      </c>
      <c r="H37" s="15">
        <f>G37/6</f>
        <v>273</v>
      </c>
    </row>
    <row r="38" spans="1:8" ht="31.5">
      <c r="A38" s="7" t="s">
        <v>23</v>
      </c>
      <c r="B38" s="16">
        <f>C38+D38+E38+F38</f>
        <v>98</v>
      </c>
      <c r="C38" s="15">
        <v>0</v>
      </c>
      <c r="D38" s="15">
        <v>10</v>
      </c>
      <c r="E38" s="15">
        <v>0</v>
      </c>
      <c r="F38" s="15">
        <v>88</v>
      </c>
      <c r="G38" s="15">
        <v>7415</v>
      </c>
      <c r="H38" s="15">
        <f>G38/6</f>
        <v>1235.8333333333333</v>
      </c>
    </row>
    <row r="39" spans="1:8" ht="31.5">
      <c r="A39" s="7" t="s">
        <v>24</v>
      </c>
      <c r="B39" s="16">
        <f>C39+D39+E39+F39</f>
        <v>110</v>
      </c>
      <c r="C39" s="15">
        <v>0</v>
      </c>
      <c r="D39" s="15">
        <v>19</v>
      </c>
      <c r="E39" s="15">
        <v>0</v>
      </c>
      <c r="F39" s="16">
        <v>91</v>
      </c>
      <c r="G39" s="16">
        <v>4304</v>
      </c>
      <c r="H39" s="15">
        <f>G39/6</f>
        <v>717.3333333333334</v>
      </c>
    </row>
    <row r="40" spans="1:8" s="8" customFormat="1" ht="15.75">
      <c r="A40" s="7" t="s">
        <v>206</v>
      </c>
      <c r="B40" s="24"/>
      <c r="C40" s="24"/>
      <c r="D40" s="24"/>
      <c r="E40" s="24"/>
      <c r="F40" s="24"/>
      <c r="G40" s="24"/>
      <c r="H40" s="15"/>
    </row>
    <row r="41" spans="1:8" ht="31.5">
      <c r="A41" s="7" t="s">
        <v>25</v>
      </c>
      <c r="B41" s="16">
        <f>C41+D41+E41+F41</f>
        <v>110</v>
      </c>
      <c r="C41" s="16">
        <v>0</v>
      </c>
      <c r="D41" s="16">
        <v>22</v>
      </c>
      <c r="E41" s="16">
        <v>0</v>
      </c>
      <c r="F41" s="16">
        <v>88</v>
      </c>
      <c r="G41" s="16">
        <v>2694</v>
      </c>
      <c r="H41" s="15">
        <f>G41/6</f>
        <v>449</v>
      </c>
    </row>
    <row r="42" spans="1:8" ht="31.5">
      <c r="A42" s="7" t="s">
        <v>61</v>
      </c>
      <c r="B42" s="16">
        <f>C42+D42+E42+F42</f>
        <v>97</v>
      </c>
      <c r="C42" s="15">
        <v>0</v>
      </c>
      <c r="D42" s="15">
        <v>4</v>
      </c>
      <c r="E42" s="15">
        <v>0</v>
      </c>
      <c r="F42" s="15">
        <v>93</v>
      </c>
      <c r="G42" s="15">
        <v>5707</v>
      </c>
      <c r="H42" s="15">
        <f>G42/6</f>
        <v>951.1666666666666</v>
      </c>
    </row>
    <row r="43" spans="1:8" s="8" customFormat="1" ht="15.75">
      <c r="A43" s="7" t="s">
        <v>207</v>
      </c>
      <c r="B43" s="24"/>
      <c r="C43" s="24"/>
      <c r="D43" s="24"/>
      <c r="E43" s="24"/>
      <c r="F43" s="24"/>
      <c r="G43" s="24"/>
      <c r="H43" s="15"/>
    </row>
    <row r="44" spans="1:8" ht="31.5">
      <c r="A44" s="7" t="s">
        <v>26</v>
      </c>
      <c r="B44" s="16">
        <f>C44+D44+E44+F44</f>
        <v>78</v>
      </c>
      <c r="C44" s="15">
        <v>0</v>
      </c>
      <c r="D44" s="15">
        <v>7</v>
      </c>
      <c r="E44" s="15">
        <v>0</v>
      </c>
      <c r="F44" s="15">
        <v>71</v>
      </c>
      <c r="G44" s="15">
        <v>2920</v>
      </c>
      <c r="H44" s="15">
        <f>G44/6</f>
        <v>486.6666666666667</v>
      </c>
    </row>
    <row r="45" spans="1:8" ht="47.25">
      <c r="A45" s="7" t="s">
        <v>97</v>
      </c>
      <c r="B45" s="16">
        <f>C45+D45+E45+F45</f>
        <v>106</v>
      </c>
      <c r="C45" s="15">
        <v>0</v>
      </c>
      <c r="D45" s="15">
        <v>4</v>
      </c>
      <c r="E45" s="15">
        <v>0</v>
      </c>
      <c r="F45" s="15">
        <v>102</v>
      </c>
      <c r="G45" s="15">
        <v>10457</v>
      </c>
      <c r="H45" s="15">
        <f>G45/6</f>
        <v>1742.8333333333333</v>
      </c>
    </row>
    <row r="46" spans="1:8" s="36" customFormat="1" ht="15.75">
      <c r="A46" s="34"/>
      <c r="B46" s="35"/>
      <c r="C46" s="35"/>
      <c r="D46" s="35"/>
      <c r="E46" s="35"/>
      <c r="F46" s="61" t="s">
        <v>42</v>
      </c>
      <c r="G46" s="75">
        <f>SUM(G4:G45)-G19-G20-G21-G22-G23-G24-G28</f>
        <v>233947</v>
      </c>
      <c r="H46" s="75">
        <f>SUM(H4:H45)</f>
        <v>39313</v>
      </c>
    </row>
    <row r="47" spans="1:8" s="37" customFormat="1" ht="15.75">
      <c r="A47" s="108" t="s">
        <v>208</v>
      </c>
      <c r="B47" s="108"/>
      <c r="C47" s="108"/>
      <c r="D47" s="108"/>
      <c r="E47" s="108"/>
      <c r="F47" s="108"/>
      <c r="G47" s="108"/>
      <c r="H47" s="108"/>
    </row>
    <row r="48" spans="1:8" ht="15.75">
      <c r="A48" s="38"/>
      <c r="H48" s="39"/>
    </row>
    <row r="49" ht="15.75">
      <c r="F49" s="41"/>
    </row>
    <row r="50" ht="15.75">
      <c r="H50" s="35"/>
    </row>
    <row r="51" spans="7:8" ht="15.75">
      <c r="G51" s="42"/>
      <c r="H51" s="42"/>
    </row>
  </sheetData>
  <sheetProtection/>
  <mergeCells count="6">
    <mergeCell ref="A1:H1"/>
    <mergeCell ref="A2:A3"/>
    <mergeCell ref="G2:H2"/>
    <mergeCell ref="A47:H47"/>
    <mergeCell ref="B2:B3"/>
    <mergeCell ref="C2:F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PC-4</cp:lastModifiedBy>
  <cp:lastPrinted>2019-07-05T09:14:30Z</cp:lastPrinted>
  <dcterms:created xsi:type="dcterms:W3CDTF">2016-09-06T08:34:08Z</dcterms:created>
  <dcterms:modified xsi:type="dcterms:W3CDTF">2019-07-08T05:53:09Z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