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415" activeTab="0"/>
  </bookViews>
  <sheets>
    <sheet name="БЮДЖЕТ по КФК" sheetId="1" r:id="rId1"/>
  </sheets>
  <definedNames>
    <definedName name="_xlnm.Print_Titles" localSheetId="0">'БЮДЖЕТ по КФК'!$A:$A,'БЮДЖЕТ по КФК'!$4:$6</definedName>
  </definedNames>
  <calcPr fullCalcOnLoad="1"/>
</workbook>
</file>

<file path=xl/sharedStrings.xml><?xml version="1.0" encoding="utf-8"?>
<sst xmlns="http://schemas.openxmlformats.org/spreadsheetml/2006/main" count="61" uniqueCount="28">
  <si>
    <t>Всього</t>
  </si>
  <si>
    <t>Затверджено</t>
  </si>
  <si>
    <t>Виконано</t>
  </si>
  <si>
    <t>в тому числі</t>
  </si>
  <si>
    <t>Заробітна плата</t>
  </si>
  <si>
    <t>Продукти харчування</t>
  </si>
  <si>
    <t>Енергоносії</t>
  </si>
  <si>
    <t>№ з/п</t>
  </si>
  <si>
    <t>УСЬОГО</t>
  </si>
  <si>
    <t>%</t>
  </si>
  <si>
    <t>Інші</t>
  </si>
  <si>
    <t>Соціальні виплати</t>
  </si>
  <si>
    <t>тис. грн</t>
  </si>
  <si>
    <t>Назва та код бюджетної класифікації</t>
  </si>
  <si>
    <t>Медикаменти</t>
  </si>
  <si>
    <r>
      <rPr>
        <b/>
        <sz val="10"/>
        <rFont val="Arial Cyr"/>
        <family val="0"/>
      </rPr>
      <t xml:space="preserve">Виконання обласних програм соціального захисту населення за І квартал 2018 року (загальний фонд) </t>
    </r>
    <r>
      <rPr>
        <b/>
        <sz val="10"/>
        <color indexed="10"/>
        <rFont val="Arial Cyr"/>
        <family val="0"/>
      </rPr>
      <t xml:space="preserve">  </t>
    </r>
  </si>
  <si>
    <t>0813050 "Пільгове медичне обслуговування осіб, які постраждали внаслідок Чорнобильської катастрофи"</t>
  </si>
  <si>
    <t>0813090 "Видатки на поховання учасників бойових дій та осіб з інвалідністю внаслідок війни"</t>
  </si>
  <si>
    <t>0813121 "Утримання та забезпечення діяльності центрів соціальних служб для сім'ї, дітей та молоді"</t>
  </si>
  <si>
    <t>0813105 "Надання реабілітаційних послуг особам з інвалідністю та дітям з інвалідністю"</t>
  </si>
  <si>
    <t>0819800 "Субвенція з місцевого бюджету державному бюджету на виконання програм соціально-економічного та культурного розвитку регіонів"</t>
  </si>
  <si>
    <t>0813242 "Інші заходи у сфері соціального захисту і соціального забезпечення"</t>
  </si>
  <si>
    <t>0813200 "Забезпечення обробки інформації з нарахування та виплати допомог і компенсацій"</t>
  </si>
  <si>
    <t>0813241 "Забезпечення діяльності інших закладів у сфері соціального захисту і соціального забезпечення"</t>
  </si>
  <si>
    <t>0811090 "Надання позашкільної освіти позашкільними закладами освіти, заходи із позашкільної роботи із дітьми"</t>
  </si>
  <si>
    <t>0813172 "Встановлення телефонів особам з інвалідністю І та ІІ груп"</t>
  </si>
  <si>
    <t>0813102 "Будинки-інтернати (пансіонати) для літніх людей та осіб з інвалідністю системи соціального захисту населення"</t>
  </si>
  <si>
    <t>0813171 "Компенсаційні виплати особам з інвалідністю на бензин, ремонт, технічне обслуговування автомобілів, мотоколясок і на транспортне обслуговування"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</si>
</sst>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81" fontId="0" fillId="0" borderId="10" xfId="0" applyNumberFormat="1" applyFill="1" applyBorder="1" applyAlignment="1">
      <alignment horizontal="center" vertical="center"/>
    </xf>
    <xf numFmtId="181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181" fontId="1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81" fontId="0" fillId="0" borderId="0" xfId="0" applyNumberFormat="1" applyFill="1" applyAlignment="1">
      <alignment/>
    </xf>
    <xf numFmtId="181" fontId="1" fillId="0" borderId="10" xfId="0" applyNumberFormat="1" applyFont="1" applyBorder="1" applyAlignment="1">
      <alignment horizontal="center" vertical="center"/>
    </xf>
    <xf numFmtId="180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15" sqref="N15"/>
    </sheetView>
  </sheetViews>
  <sheetFormatPr defaultColWidth="9.00390625" defaultRowHeight="12.75"/>
  <cols>
    <col min="1" max="1" width="3.75390625" style="0" customWidth="1"/>
    <col min="2" max="2" width="23.875" style="0" customWidth="1"/>
    <col min="3" max="3" width="12.00390625" style="16" customWidth="1"/>
    <col min="4" max="4" width="11.25390625" style="16" customWidth="1"/>
    <col min="5" max="5" width="6.125" style="0" customWidth="1"/>
    <col min="6" max="6" width="12.00390625" style="0" customWidth="1"/>
    <col min="7" max="7" width="9.625" style="0" customWidth="1"/>
    <col min="8" max="8" width="7.625" style="0" customWidth="1"/>
    <col min="9" max="9" width="11.875" style="0" customWidth="1"/>
    <col min="10" max="10" width="9.25390625" style="0" bestFit="1" customWidth="1"/>
    <col min="11" max="11" width="6.75390625" style="0" customWidth="1"/>
    <col min="12" max="12" width="23.00390625" style="0" customWidth="1"/>
    <col min="13" max="13" width="11.00390625" style="0" customWidth="1"/>
    <col min="14" max="14" width="11.625" style="0" customWidth="1"/>
    <col min="15" max="15" width="5.00390625" style="0" customWidth="1"/>
    <col min="16" max="16" width="10.25390625" style="0" customWidth="1"/>
    <col min="17" max="17" width="8.875" style="0" customWidth="1"/>
    <col min="18" max="18" width="4.875" style="0" customWidth="1"/>
    <col min="19" max="19" width="10.875" style="0" customWidth="1"/>
    <col min="20" max="20" width="9.00390625" style="0" customWidth="1"/>
    <col min="21" max="21" width="5.375" style="0" customWidth="1"/>
    <col min="22" max="22" width="11.125" style="0" customWidth="1"/>
    <col min="23" max="23" width="9.625" style="0" bestFit="1" customWidth="1"/>
    <col min="24" max="24" width="6.375" style="0" customWidth="1"/>
  </cols>
  <sheetData>
    <row r="1" spans="1:17" ht="12.75">
      <c r="A1" s="31" t="s">
        <v>15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4"/>
      <c r="M1" s="4"/>
      <c r="N1" s="4"/>
      <c r="O1" s="4"/>
      <c r="P1" s="4"/>
      <c r="Q1" s="4"/>
    </row>
    <row r="2" spans="1:17" ht="12.7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4"/>
      <c r="M2" s="4"/>
      <c r="N2" s="4"/>
      <c r="O2" s="4"/>
      <c r="P2" s="4"/>
      <c r="Q2" s="4"/>
    </row>
    <row r="3" spans="1:20" ht="12.7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2"/>
      <c r="M3" s="2"/>
      <c r="N3" s="2"/>
      <c r="O3" s="2"/>
      <c r="P3" s="2"/>
      <c r="Q3" s="2"/>
      <c r="T3" t="s">
        <v>12</v>
      </c>
    </row>
    <row r="4" spans="1:24" ht="12.75">
      <c r="A4" s="33" t="s">
        <v>7</v>
      </c>
      <c r="B4" s="36" t="s">
        <v>13</v>
      </c>
      <c r="C4" s="28" t="s">
        <v>0</v>
      </c>
      <c r="D4" s="29"/>
      <c r="E4" s="30"/>
      <c r="F4" s="25" t="s">
        <v>3</v>
      </c>
      <c r="G4" s="26"/>
      <c r="H4" s="26"/>
      <c r="I4" s="26"/>
      <c r="J4" s="26"/>
      <c r="K4" s="27"/>
      <c r="L4" s="36" t="s">
        <v>13</v>
      </c>
      <c r="M4" s="22" t="s">
        <v>3</v>
      </c>
      <c r="N4" s="23"/>
      <c r="O4" s="23"/>
      <c r="P4" s="23"/>
      <c r="Q4" s="23"/>
      <c r="R4" s="23"/>
      <c r="S4" s="23"/>
      <c r="T4" s="23"/>
      <c r="U4" s="23"/>
      <c r="V4" s="23"/>
      <c r="W4" s="23"/>
      <c r="X4" s="24"/>
    </row>
    <row r="5" spans="1:24" ht="12.75">
      <c r="A5" s="34"/>
      <c r="B5" s="37"/>
      <c r="C5" s="39"/>
      <c r="D5" s="40"/>
      <c r="E5" s="41"/>
      <c r="F5" s="28" t="s">
        <v>4</v>
      </c>
      <c r="G5" s="29"/>
      <c r="H5" s="30"/>
      <c r="I5" s="25" t="s">
        <v>14</v>
      </c>
      <c r="J5" s="26"/>
      <c r="K5" s="27"/>
      <c r="L5" s="37"/>
      <c r="M5" s="25" t="s">
        <v>5</v>
      </c>
      <c r="N5" s="26"/>
      <c r="O5" s="27"/>
      <c r="P5" s="25" t="s">
        <v>6</v>
      </c>
      <c r="Q5" s="26"/>
      <c r="R5" s="27"/>
      <c r="S5" s="25" t="s">
        <v>11</v>
      </c>
      <c r="T5" s="26"/>
      <c r="U5" s="27"/>
      <c r="V5" s="25" t="s">
        <v>10</v>
      </c>
      <c r="W5" s="26"/>
      <c r="X5" s="27"/>
    </row>
    <row r="6" spans="1:24" ht="12.75">
      <c r="A6" s="35"/>
      <c r="B6" s="38"/>
      <c r="C6" s="14" t="s">
        <v>1</v>
      </c>
      <c r="D6" s="20" t="s">
        <v>2</v>
      </c>
      <c r="E6" s="6" t="s">
        <v>9</v>
      </c>
      <c r="F6" s="11" t="s">
        <v>1</v>
      </c>
      <c r="G6" s="6" t="s">
        <v>2</v>
      </c>
      <c r="H6" s="6" t="s">
        <v>9</v>
      </c>
      <c r="I6" s="11" t="s">
        <v>1</v>
      </c>
      <c r="J6" s="6" t="s">
        <v>2</v>
      </c>
      <c r="K6" s="6" t="s">
        <v>9</v>
      </c>
      <c r="L6" s="38"/>
      <c r="M6" s="6" t="s">
        <v>1</v>
      </c>
      <c r="N6" s="6" t="s">
        <v>2</v>
      </c>
      <c r="O6" s="6" t="s">
        <v>9</v>
      </c>
      <c r="P6" s="6" t="s">
        <v>1</v>
      </c>
      <c r="Q6" s="6" t="s">
        <v>2</v>
      </c>
      <c r="R6" s="6" t="s">
        <v>9</v>
      </c>
      <c r="S6" s="6" t="s">
        <v>1</v>
      </c>
      <c r="T6" s="6" t="s">
        <v>2</v>
      </c>
      <c r="U6" s="6" t="s">
        <v>9</v>
      </c>
      <c r="V6" s="6" t="s">
        <v>1</v>
      </c>
      <c r="W6" s="6" t="s">
        <v>2</v>
      </c>
      <c r="X6" s="6" t="s">
        <v>9</v>
      </c>
    </row>
    <row r="7" spans="1:24" ht="76.5" customHeight="1">
      <c r="A7" s="6">
        <v>1</v>
      </c>
      <c r="B7" s="5" t="s">
        <v>26</v>
      </c>
      <c r="C7" s="21">
        <f>F7+I7+M7+P7+V7+S7</f>
        <v>23081.167</v>
      </c>
      <c r="D7" s="21">
        <f>G7+J7+N7+Q7+W7+T7</f>
        <v>17852.623999999996</v>
      </c>
      <c r="E7" s="7">
        <f>D7/C7*100</f>
        <v>77.34714626864402</v>
      </c>
      <c r="F7" s="12">
        <v>9706.513</v>
      </c>
      <c r="G7" s="12">
        <v>9441.567</v>
      </c>
      <c r="H7" s="19">
        <f>G7/F7*100</f>
        <v>97.27043068916714</v>
      </c>
      <c r="I7" s="12">
        <v>96.925</v>
      </c>
      <c r="J7" s="12">
        <v>89.332</v>
      </c>
      <c r="K7" s="19">
        <f>J7/I7*100</f>
        <v>92.16610781532111</v>
      </c>
      <c r="L7" s="5" t="s">
        <v>26</v>
      </c>
      <c r="M7" s="12">
        <v>3523.374</v>
      </c>
      <c r="N7" s="12">
        <v>2675.662</v>
      </c>
      <c r="O7" s="19">
        <f>N7/M7*100</f>
        <v>75.94033446350004</v>
      </c>
      <c r="P7" s="12">
        <v>5539.258</v>
      </c>
      <c r="Q7" s="12">
        <v>2499.933</v>
      </c>
      <c r="R7" s="19">
        <f>Q7/P7*100</f>
        <v>45.131189050952315</v>
      </c>
      <c r="S7" s="20">
        <v>263.893</v>
      </c>
      <c r="T7" s="20">
        <v>239.563</v>
      </c>
      <c r="U7" s="19">
        <f>T7/S7*100</f>
        <v>90.78035415869311</v>
      </c>
      <c r="V7" s="12">
        <v>3951.204</v>
      </c>
      <c r="W7" s="12">
        <v>2906.567</v>
      </c>
      <c r="X7" s="7">
        <f>W7/V7*100</f>
        <v>73.56155237745254</v>
      </c>
    </row>
    <row r="8" spans="1:24" ht="63.75" customHeight="1">
      <c r="A8" s="6">
        <v>2</v>
      </c>
      <c r="B8" s="5" t="s">
        <v>23</v>
      </c>
      <c r="C8" s="21">
        <f aca="true" t="shared" si="0" ref="C8:C16">F8+I8+M8+P8+V8+S8</f>
        <v>407.599</v>
      </c>
      <c r="D8" s="21">
        <f aca="true" t="shared" si="1" ref="D8:D16">G8+J8+N8+Q8+W8+T8</f>
        <v>305.844</v>
      </c>
      <c r="E8" s="7">
        <f aca="true" t="shared" si="2" ref="E8:E19">D8/C8*100</f>
        <v>75.0355128447322</v>
      </c>
      <c r="F8" s="13">
        <v>238.401</v>
      </c>
      <c r="G8" s="13">
        <v>212.272</v>
      </c>
      <c r="H8" s="7">
        <f>G8/F8*100</f>
        <v>89.03989496688352</v>
      </c>
      <c r="I8" s="13">
        <v>0.35</v>
      </c>
      <c r="J8" s="13">
        <v>0.324</v>
      </c>
      <c r="K8" s="7">
        <v>0</v>
      </c>
      <c r="L8" s="5" t="s">
        <v>23</v>
      </c>
      <c r="M8" s="7">
        <v>0</v>
      </c>
      <c r="N8" s="7">
        <v>0</v>
      </c>
      <c r="O8" s="7">
        <v>0</v>
      </c>
      <c r="P8" s="13">
        <v>61.608</v>
      </c>
      <c r="Q8" s="13">
        <v>21.644</v>
      </c>
      <c r="R8" s="7">
        <f>Q8/P8*100</f>
        <v>35.13180106479678</v>
      </c>
      <c r="S8" s="7">
        <v>0</v>
      </c>
      <c r="T8" s="7">
        <v>0</v>
      </c>
      <c r="U8" s="7">
        <v>0</v>
      </c>
      <c r="V8" s="13">
        <v>107.24</v>
      </c>
      <c r="W8" s="13">
        <v>71.604</v>
      </c>
      <c r="X8" s="7">
        <f>W8/V8*100</f>
        <v>66.76986199179412</v>
      </c>
    </row>
    <row r="9" spans="1:24" ht="51.75" customHeight="1">
      <c r="A9" s="6">
        <v>3</v>
      </c>
      <c r="B9" s="5" t="s">
        <v>22</v>
      </c>
      <c r="C9" s="21">
        <f t="shared" si="0"/>
        <v>1002.4769999999999</v>
      </c>
      <c r="D9" s="21">
        <f>G9+J9+N9+Q9+W9+T9</f>
        <v>749.7850000000001</v>
      </c>
      <c r="E9" s="7">
        <f t="shared" si="2"/>
        <v>74.79323715157557</v>
      </c>
      <c r="F9" s="13">
        <v>624.478</v>
      </c>
      <c r="G9" s="13">
        <v>554.157</v>
      </c>
      <c r="H9" s="7">
        <f>G9/F9*100</f>
        <v>88.7392350090796</v>
      </c>
      <c r="I9" s="7">
        <v>0</v>
      </c>
      <c r="J9" s="7">
        <v>0</v>
      </c>
      <c r="K9" s="7">
        <v>0</v>
      </c>
      <c r="L9" s="5" t="s">
        <v>22</v>
      </c>
      <c r="M9" s="7">
        <v>0</v>
      </c>
      <c r="N9" s="7">
        <v>0</v>
      </c>
      <c r="O9" s="7">
        <v>0</v>
      </c>
      <c r="P9" s="13">
        <v>52.693</v>
      </c>
      <c r="Q9" s="13">
        <v>22.735</v>
      </c>
      <c r="R9" s="7">
        <f>Q9/P9*100</f>
        <v>43.14614844476496</v>
      </c>
      <c r="S9" s="7">
        <v>0</v>
      </c>
      <c r="T9" s="7">
        <v>0</v>
      </c>
      <c r="U9" s="7">
        <v>0</v>
      </c>
      <c r="V9" s="13">
        <v>325.306</v>
      </c>
      <c r="W9" s="13">
        <v>172.893</v>
      </c>
      <c r="X9" s="7">
        <f>W9/V9*100</f>
        <v>53.1478054508678</v>
      </c>
    </row>
    <row r="10" spans="1:24" ht="75.75" customHeight="1">
      <c r="A10" s="6">
        <v>4</v>
      </c>
      <c r="B10" s="3" t="s">
        <v>24</v>
      </c>
      <c r="C10" s="21">
        <f t="shared" si="0"/>
        <v>410.592</v>
      </c>
      <c r="D10" s="21">
        <f t="shared" si="1"/>
        <v>400.304</v>
      </c>
      <c r="E10" s="7">
        <f t="shared" si="2"/>
        <v>97.4943496220092</v>
      </c>
      <c r="F10" s="13">
        <v>326.827</v>
      </c>
      <c r="G10" s="13">
        <v>326.799</v>
      </c>
      <c r="H10" s="7">
        <f>G10/F10*100</f>
        <v>99.9914327763618</v>
      </c>
      <c r="I10" s="7">
        <v>0</v>
      </c>
      <c r="J10" s="7">
        <v>0</v>
      </c>
      <c r="K10" s="7">
        <v>0</v>
      </c>
      <c r="L10" s="3" t="s">
        <v>24</v>
      </c>
      <c r="M10" s="7">
        <v>0</v>
      </c>
      <c r="N10" s="7">
        <v>0</v>
      </c>
      <c r="O10" s="7">
        <v>0</v>
      </c>
      <c r="P10" s="13">
        <v>9.4</v>
      </c>
      <c r="Q10" s="7">
        <v>0</v>
      </c>
      <c r="R10" s="7">
        <f>Q10/P10*100</f>
        <v>0</v>
      </c>
      <c r="S10" s="7">
        <v>0</v>
      </c>
      <c r="T10" s="7">
        <v>0</v>
      </c>
      <c r="U10" s="7">
        <v>0</v>
      </c>
      <c r="V10" s="13">
        <v>74.365</v>
      </c>
      <c r="W10" s="13">
        <v>73.505</v>
      </c>
      <c r="X10" s="7">
        <f>W10/V10*100</f>
        <v>98.84354198883884</v>
      </c>
    </row>
    <row r="11" spans="1:24" ht="37.5" customHeight="1">
      <c r="A11" s="6">
        <v>5</v>
      </c>
      <c r="B11" s="3" t="s">
        <v>25</v>
      </c>
      <c r="C11" s="21">
        <f t="shared" si="0"/>
        <v>6.016</v>
      </c>
      <c r="D11" s="21">
        <f t="shared" si="1"/>
        <v>0</v>
      </c>
      <c r="E11" s="7">
        <f t="shared" si="2"/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3" t="s">
        <v>25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13">
        <v>6.016</v>
      </c>
      <c r="T11" s="13">
        <v>0</v>
      </c>
      <c r="U11" s="7">
        <f aca="true" t="shared" si="3" ref="U11:U19">T11/S11*100</f>
        <v>0</v>
      </c>
      <c r="V11" s="7">
        <v>0</v>
      </c>
      <c r="W11" s="7">
        <v>0</v>
      </c>
      <c r="X11" s="7">
        <v>0</v>
      </c>
    </row>
    <row r="12" spans="1:24" ht="75" customHeight="1">
      <c r="A12" s="6">
        <v>6</v>
      </c>
      <c r="B12" s="5" t="s">
        <v>16</v>
      </c>
      <c r="C12" s="21">
        <f t="shared" si="0"/>
        <v>580.332</v>
      </c>
      <c r="D12" s="21">
        <f t="shared" si="1"/>
        <v>459.07</v>
      </c>
      <c r="E12" s="7">
        <f t="shared" si="2"/>
        <v>79.10471936753444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3" t="s">
        <v>16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13">
        <v>580.332</v>
      </c>
      <c r="T12" s="13">
        <v>459.07</v>
      </c>
      <c r="U12" s="7">
        <f t="shared" si="3"/>
        <v>79.10471936753444</v>
      </c>
      <c r="V12" s="7">
        <v>0</v>
      </c>
      <c r="W12" s="7">
        <v>0</v>
      </c>
      <c r="X12" s="7">
        <v>0</v>
      </c>
    </row>
    <row r="13" spans="1:24" ht="66" customHeight="1">
      <c r="A13" s="6">
        <v>7</v>
      </c>
      <c r="B13" s="3" t="s">
        <v>17</v>
      </c>
      <c r="C13" s="21">
        <f t="shared" si="0"/>
        <v>133.096</v>
      </c>
      <c r="D13" s="21">
        <f t="shared" si="1"/>
        <v>64.543</v>
      </c>
      <c r="E13" s="7">
        <f t="shared" si="2"/>
        <v>48.4935685520226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3" t="s">
        <v>17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13">
        <v>133.096</v>
      </c>
      <c r="T13" s="13">
        <v>64.543</v>
      </c>
      <c r="U13" s="7">
        <f t="shared" si="3"/>
        <v>48.4935685520226</v>
      </c>
      <c r="V13" s="7">
        <v>0</v>
      </c>
      <c r="W13" s="7">
        <v>0</v>
      </c>
      <c r="X13" s="7">
        <v>0</v>
      </c>
    </row>
    <row r="14" spans="1:24" ht="49.5" customHeight="1">
      <c r="A14" s="6">
        <v>8</v>
      </c>
      <c r="B14" s="3" t="s">
        <v>21</v>
      </c>
      <c r="C14" s="21">
        <f t="shared" si="0"/>
        <v>819.276</v>
      </c>
      <c r="D14" s="21">
        <f t="shared" si="1"/>
        <v>814.375</v>
      </c>
      <c r="E14" s="7">
        <f t="shared" si="2"/>
        <v>99.40178889653792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3" t="s">
        <v>21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13">
        <v>804</v>
      </c>
      <c r="T14" s="13">
        <v>804</v>
      </c>
      <c r="U14" s="7">
        <f t="shared" si="3"/>
        <v>100</v>
      </c>
      <c r="V14" s="13">
        <v>15.276</v>
      </c>
      <c r="W14" s="13">
        <v>10.375</v>
      </c>
      <c r="X14" s="7">
        <f aca="true" t="shared" si="4" ref="X14:X19">W14/V14*100</f>
        <v>67.91699397748103</v>
      </c>
    </row>
    <row r="15" spans="1:24" ht="103.5" customHeight="1">
      <c r="A15" s="6">
        <v>9</v>
      </c>
      <c r="B15" s="5" t="s">
        <v>27</v>
      </c>
      <c r="C15" s="21">
        <f>F15+I15+M15+P15+V15+S15</f>
        <v>93.9</v>
      </c>
      <c r="D15" s="21">
        <f t="shared" si="1"/>
        <v>76.843</v>
      </c>
      <c r="E15" s="7">
        <f t="shared" si="2"/>
        <v>81.83493077742278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5" t="s">
        <v>27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13">
        <v>92.9</v>
      </c>
      <c r="T15" s="13">
        <v>76.531</v>
      </c>
      <c r="U15" s="7">
        <f t="shared" si="3"/>
        <v>82.3799784714747</v>
      </c>
      <c r="V15" s="13">
        <v>1</v>
      </c>
      <c r="W15" s="13">
        <v>0.312</v>
      </c>
      <c r="X15" s="7">
        <f t="shared" si="4"/>
        <v>31.2</v>
      </c>
    </row>
    <row r="16" spans="1:24" ht="51" customHeight="1">
      <c r="A16" s="6">
        <v>10</v>
      </c>
      <c r="B16" s="3" t="s">
        <v>18</v>
      </c>
      <c r="C16" s="21">
        <f t="shared" si="0"/>
        <v>466.12199999999996</v>
      </c>
      <c r="D16" s="21">
        <f t="shared" si="1"/>
        <v>415.86</v>
      </c>
      <c r="E16" s="7">
        <f t="shared" si="2"/>
        <v>89.21698611093234</v>
      </c>
      <c r="F16" s="13">
        <v>314.599</v>
      </c>
      <c r="G16" s="13">
        <v>314.183</v>
      </c>
      <c r="H16" s="7">
        <f>G16/F16*100</f>
        <v>99.86776817472402</v>
      </c>
      <c r="I16" s="7">
        <v>0</v>
      </c>
      <c r="J16" s="7">
        <v>0</v>
      </c>
      <c r="K16" s="7">
        <v>0</v>
      </c>
      <c r="L16" s="3" t="s">
        <v>18</v>
      </c>
      <c r="M16" s="7">
        <v>0</v>
      </c>
      <c r="N16" s="7">
        <v>0</v>
      </c>
      <c r="O16" s="7">
        <v>0</v>
      </c>
      <c r="P16" s="13">
        <v>46.356</v>
      </c>
      <c r="Q16" s="13">
        <v>3.586</v>
      </c>
      <c r="R16" s="7">
        <f>Q16/P16*100</f>
        <v>7.735783933039951</v>
      </c>
      <c r="S16" s="7">
        <v>0</v>
      </c>
      <c r="T16" s="7">
        <v>0</v>
      </c>
      <c r="U16" s="7">
        <v>0</v>
      </c>
      <c r="V16" s="13">
        <v>105.167</v>
      </c>
      <c r="W16" s="13">
        <v>98.091</v>
      </c>
      <c r="X16" s="7">
        <f t="shared" si="4"/>
        <v>93.2716536556144</v>
      </c>
    </row>
    <row r="17" spans="1:24" ht="51" customHeight="1">
      <c r="A17" s="6">
        <v>11</v>
      </c>
      <c r="B17" s="3" t="s">
        <v>19</v>
      </c>
      <c r="C17" s="21">
        <f>F17+I17+M17+P17+V17+S17</f>
        <v>264.5</v>
      </c>
      <c r="D17" s="21">
        <f>G17+J17+N17+Q17+W17+T17</f>
        <v>176.35500000000002</v>
      </c>
      <c r="E17" s="7">
        <f>D17/C17*100</f>
        <v>66.67485822306239</v>
      </c>
      <c r="F17" s="13">
        <v>185.194</v>
      </c>
      <c r="G17" s="13">
        <v>137.99</v>
      </c>
      <c r="H17" s="7">
        <f>G17/F17*100</f>
        <v>74.51105327386416</v>
      </c>
      <c r="I17" s="7">
        <v>0</v>
      </c>
      <c r="J17" s="7">
        <v>0</v>
      </c>
      <c r="K17" s="7">
        <v>0</v>
      </c>
      <c r="L17" s="3" t="s">
        <v>19</v>
      </c>
      <c r="M17" s="7">
        <v>0</v>
      </c>
      <c r="N17" s="7">
        <v>0</v>
      </c>
      <c r="O17" s="7">
        <v>0</v>
      </c>
      <c r="P17" s="13">
        <v>15.433</v>
      </c>
      <c r="Q17" s="13">
        <v>4.259</v>
      </c>
      <c r="R17" s="7">
        <f>Q17/P17*100</f>
        <v>27.59670835223223</v>
      </c>
      <c r="S17" s="7">
        <v>0</v>
      </c>
      <c r="T17" s="7">
        <v>0</v>
      </c>
      <c r="U17" s="7">
        <v>0</v>
      </c>
      <c r="V17" s="13">
        <v>63.873</v>
      </c>
      <c r="W17" s="13">
        <v>34.106</v>
      </c>
      <c r="X17" s="7">
        <f t="shared" si="4"/>
        <v>53.39658384606955</v>
      </c>
    </row>
    <row r="18" spans="1:24" ht="89.25">
      <c r="A18" s="6">
        <v>12</v>
      </c>
      <c r="B18" s="3" t="s">
        <v>20</v>
      </c>
      <c r="C18" s="12">
        <f>F18+I18+M18+P18+V18+S18</f>
        <v>2043.752</v>
      </c>
      <c r="D18" s="12">
        <f>G18+J18+N18+Q18+W18+T18</f>
        <v>2043.752</v>
      </c>
      <c r="E18" s="7">
        <f>D18/C18*100</f>
        <v>100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3" t="s">
        <v>20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13">
        <v>2043.752</v>
      </c>
      <c r="W18" s="13">
        <v>2043.752</v>
      </c>
      <c r="X18" s="7">
        <f>W18/V18*100</f>
        <v>100</v>
      </c>
    </row>
    <row r="19" spans="1:24" ht="12.75">
      <c r="A19" s="1"/>
      <c r="B19" s="8" t="s">
        <v>8</v>
      </c>
      <c r="C19" s="15">
        <f>SUM(C7:C18)</f>
        <v>29308.829</v>
      </c>
      <c r="D19" s="15">
        <f>SUM(D7:D18)</f>
        <v>23359.355</v>
      </c>
      <c r="E19" s="10">
        <f t="shared" si="2"/>
        <v>79.70074478239987</v>
      </c>
      <c r="F19" s="18">
        <f>SUM(F7:F18)</f>
        <v>11396.011999999999</v>
      </c>
      <c r="G19" s="9">
        <f>SUM(G7:G18)</f>
        <v>10986.967999999999</v>
      </c>
      <c r="H19" s="10">
        <f>G19/F19*100</f>
        <v>96.41063909023613</v>
      </c>
      <c r="I19" s="9">
        <f>SUM(I7:I18)</f>
        <v>97.27499999999999</v>
      </c>
      <c r="J19" s="9">
        <f>SUM(J7:J18)</f>
        <v>89.65599999999999</v>
      </c>
      <c r="K19" s="10">
        <f>J19/I19*100</f>
        <v>92.16756617836032</v>
      </c>
      <c r="L19" s="8" t="s">
        <v>8</v>
      </c>
      <c r="M19" s="9">
        <f>SUM(M7:M18)</f>
        <v>3523.374</v>
      </c>
      <c r="N19" s="9">
        <f>SUM(N7:N18)</f>
        <v>2675.662</v>
      </c>
      <c r="O19" s="10">
        <f>N19/M19*100</f>
        <v>75.94033446350004</v>
      </c>
      <c r="P19" s="9">
        <f>SUM(P7:P18)</f>
        <v>5724.748</v>
      </c>
      <c r="Q19" s="9">
        <f>SUM(Q7:Q18)</f>
        <v>2552.1569999999997</v>
      </c>
      <c r="R19" s="10">
        <f>Q19/P19*100</f>
        <v>44.58112392021448</v>
      </c>
      <c r="S19" s="9">
        <f>SUM(S7:S18)</f>
        <v>1880.237</v>
      </c>
      <c r="T19" s="9">
        <f>SUM(T7:T18)</f>
        <v>1643.7069999999999</v>
      </c>
      <c r="U19" s="10">
        <f t="shared" si="3"/>
        <v>87.42020287867965</v>
      </c>
      <c r="V19" s="9">
        <f>SUM(V7:V18)</f>
        <v>6687.182999999999</v>
      </c>
      <c r="W19" s="9">
        <f>SUM(W7:W18)</f>
        <v>5411.205</v>
      </c>
      <c r="X19" s="10">
        <f t="shared" si="4"/>
        <v>80.91905066752324</v>
      </c>
    </row>
    <row r="20" ht="12.75">
      <c r="C20" s="17"/>
    </row>
  </sheetData>
  <sheetProtection/>
  <mergeCells count="13">
    <mergeCell ref="A1:K3"/>
    <mergeCell ref="A4:A6"/>
    <mergeCell ref="B4:B6"/>
    <mergeCell ref="C4:E5"/>
    <mergeCell ref="F4:K4"/>
    <mergeCell ref="L4:L6"/>
    <mergeCell ref="M4:X4"/>
    <mergeCell ref="V5:X5"/>
    <mergeCell ref="F5:H5"/>
    <mergeCell ref="I5:K5"/>
    <mergeCell ref="M5:O5"/>
    <mergeCell ref="P5:R5"/>
    <mergeCell ref="S5:U5"/>
  </mergeCells>
  <printOptions/>
  <pageMargins left="1.1811023622047245" right="0.4330708661417323" top="0.3937007874015748" bottom="0.3937007874015748" header="0.5118110236220472" footer="0.5118110236220472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User</cp:lastModifiedBy>
  <cp:lastPrinted>2018-02-20T09:50:42Z</cp:lastPrinted>
  <dcterms:created xsi:type="dcterms:W3CDTF">2015-11-10T11:25:30Z</dcterms:created>
  <dcterms:modified xsi:type="dcterms:W3CDTF">2018-05-04T11:01:42Z</dcterms:modified>
  <cp:category/>
  <cp:version/>
  <cp:contentType/>
  <cp:contentStatus/>
</cp:coreProperties>
</file>