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егиональные программы\Региональные програмы за 2018\ВПО\"/>
    </mc:Choice>
  </mc:AlternateContent>
  <bookViews>
    <workbookView xWindow="0" yWindow="0" windowWidth="24000" windowHeight="9735"/>
  </bookViews>
  <sheets>
    <sheet name="Лист1" sheetId="1" r:id="rId1"/>
  </sheets>
  <calcPr calcId="152511"/>
</workbook>
</file>

<file path=xl/calcChain.xml><?xml version="1.0" encoding="utf-8"?>
<calcChain xmlns="http://schemas.openxmlformats.org/spreadsheetml/2006/main">
  <c r="D70" i="1" l="1"/>
  <c r="D64" i="1"/>
  <c r="C70" i="1" l="1"/>
  <c r="C64" i="1"/>
</calcChain>
</file>

<file path=xl/sharedStrings.xml><?xml version="1.0" encoding="utf-8"?>
<sst xmlns="http://schemas.openxmlformats.org/spreadsheetml/2006/main" count="87" uniqueCount="40">
  <si>
    <t>Коментар (на що витрачено кошти)</t>
  </si>
  <si>
    <t>Всього,</t>
  </si>
  <si>
    <t>у тому числі:</t>
  </si>
  <si>
    <t>Обласний бюджет</t>
  </si>
  <si>
    <t>Міський та районний бюджети</t>
  </si>
  <si>
    <t>Інші джерела</t>
  </si>
  <si>
    <t>Всього за Програмою,</t>
  </si>
  <si>
    <t>Профінансовано у звітному році</t>
  </si>
  <si>
    <t>Затверджено на звітний рік</t>
  </si>
  <si>
    <t>Передбачено програмою на звітний рік</t>
  </si>
  <si>
    <t>Перелік заходів Програми  та джерела їх фінансування</t>
  </si>
  <si>
    <t>Обсяги фінансових ресурсів (з урахуванням внесених змін), тис. грн.:</t>
  </si>
  <si>
    <t>Державний бюджет</t>
  </si>
  <si>
    <t>Захід 4.2. 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</si>
  <si>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Захід 4.3. Забезпечення повноцінним безкоштовним харчуванням учнів 5-11 класів з числа внутрішньо переміщених осіб</t>
  </si>
  <si>
    <t>Захід 5.1. Організація професійного навчання на замовлення роботодавців, для самозайнятості, провадження підприємницької діяльності зареєстрованих безробітних з числа внутрішньо переміщених осіб</t>
  </si>
  <si>
    <t>Захід 5.2. Організація проведення профорієнтаційних заходів у віддалених населених пунктах області, пунктах тимчасового розміщення внутрішньо переміщених осіб з використанням мобільних технічних засобів, сучасних інформаційно-комунікаційних технологій та засобів зв’язку</t>
  </si>
  <si>
    <t>Захід 6.3. Захист вразливих груп (інвалідів, хронічно хворих, дітей, вагітних жінок) внутрішньо переміщених осіб</t>
  </si>
  <si>
    <t>Захід 7. Забезпечення права внутрішньо переміщених осіб на житло</t>
  </si>
  <si>
    <t>Захід 4.1. Надання одноразової матеріальної допомоги за рахунок коштів обласного бюджету внутрішньо переміщеним особам</t>
  </si>
  <si>
    <t>ВСЬОГО</t>
  </si>
  <si>
    <t>150000,0*</t>
  </si>
  <si>
    <t>150000,00*</t>
  </si>
  <si>
    <t>378 995,3*</t>
  </si>
  <si>
    <t>Відповідно до змін в законодавстві щодо охорони здоров'я, в статистичних формах МОЗ не відокремлюють категорію "внутрішньо переміщені особи". Медична допомога надається всім громадянам України, які її портебують, за зверненням до медичних закладів.</t>
  </si>
  <si>
    <t>* всього за Програмою 150000,00  було враховано в 2017 році</t>
  </si>
  <si>
    <t>Всього на 2018 рік</t>
  </si>
  <si>
    <t>,</t>
  </si>
  <si>
    <t xml:space="preserve">Додаток 4  </t>
  </si>
  <si>
    <t xml:space="preserve"> </t>
  </si>
  <si>
    <r>
      <rPr>
        <b/>
        <sz val="12"/>
        <color theme="1"/>
        <rFont val="Times New Roman"/>
        <family val="1"/>
        <charset val="204"/>
      </rPr>
      <t>Захід 5.3. Здійснення компенсацій для роботодавців, які створюють робочі місця для внутрішньо переміщених осіб</t>
    </r>
    <r>
      <rPr>
        <sz val="12"/>
        <color theme="1"/>
        <rFont val="Times New Roman"/>
        <family val="1"/>
        <charset val="204"/>
      </rPr>
      <t xml:space="preserve">
</t>
    </r>
  </si>
  <si>
    <r>
      <t xml:space="preserve">Ресурсне забезпечення реалізації завдань та заходів програми (фінансування)                                                                                                                                                                                 </t>
    </r>
    <r>
      <rPr>
        <b/>
        <u/>
        <sz val="12"/>
        <color rgb="FF000000"/>
        <rFont val="Times New Roman"/>
        <family val="1"/>
        <charset val="204"/>
      </rPr>
      <t>Регіональної цільової програми щодо підтримки та адаптації внутрішньо переміщених осіб у Луганській області на 2017-2018 роки</t>
    </r>
  </si>
  <si>
    <t xml:space="preserve"> за  2018 року </t>
  </si>
  <si>
    <t xml:space="preserve">Обласною комісією з питань надання одноразової допомоги розглянуто 223 заяви громадян із числа  внутрішньо переміщених осіб (далі – ВПО). </t>
  </si>
  <si>
    <t>В Луганській області грошову допомогу отримують щомісяця майже 13 тисяч сімей ВПО (або 21 тисяча членів цих сімей). Допомога фінансується з держбюджету в середньому на 20 млн грн щомісяця.</t>
  </si>
  <si>
    <t xml:space="preserve">На замовлення роботодавців та під самозайнятість протягом  2018 року за направленням служби зайнятості проходили профнавчання 132 безробітних  ВПО. 
ВПО з числа зареєстрованих безробітних проходили підготовку та перепідготовку за професіями: «Адміністратор», «Водій автотранспортних засобів», «Контролер-касир», «Касир (в банку), «Продавець продовольчих товарів», «Електрогазозварник», «Кухар», «Перукар (перукар-модельєр), «Манікюрник», «Муляр», «Офісний службовець (бухгалтерія)», «Маляр», «Електромонтер з ремонту та обслуговування електроустаткування», «Тракторист-машиніст сільськогосподарського (лісогосподарського) виробництва», «Кравець», «Штукатур» та підвищення кваліфікації з курсів «Основи бухгалтерського обліку», «Основи бухгалтерського обліку в бюджетних установах», «Робота на сучасній комп’ютерній техніці», «Організація та методика бухгалтерського обліку в бюджетних установах», «Обслуговування обладнання котелень (t &lt; 95C) комунально-побутових та громадських об’єктів, які працюють на газоподібному паливі», а також курси цільового призначення «Основи бізнес-планування», «Сучасні вимоги охорони праці на робочому місці», «Вимоги до ремонту сільськогосподарської техніки» тощо. 
</t>
  </si>
  <si>
    <t xml:space="preserve"> Протягом 2018 року міськими та районними центрами зайнятості Луганської області відповідно до ст.24' ЗУ «Про зайнятість населення» працевлаштовані 69 ВПО з компенсацією роботодавцям витрат на оплату праці.  </t>
  </si>
  <si>
    <t>Учні 5-11  класів із числа ВПО забезпеченні повноцінним безкоштовним харчуванням                  (м. Рубіжне, Біловодський, Білокуракинський, Новоайдарський, Попаснянський, Сватівський та Троїцький райони, Білокуракинська ОТГ, Троїцька ОТГ, Чмирівська ОТГ)</t>
  </si>
  <si>
    <t xml:space="preserve">       За 2018 рік базовими центрами зайнятості Луганської області були проведені 204 виїзні заходи, в яких взяли участь 2442 особи з числа внутрішньо переміщених, у т. ч. 18 виїзних заходів з використанням мобільних засобів інформування.  Заходи відбувалися у віддалених населених пунктах та місцях масового скупчення громадян по Луганській області: в центрах соціальних служб для сім'ї, дітей та молоді, управліннях  соціального захисту населення, управліннях Пенсійного фонду, організаціях Товариства Червоного Хреста України, залізничних станціях, автостанціях, майданчиках біля сільських  та селищних рад тощо.
Також протягом звітного періоду у приміщеннях центрів зайнятості області проведено 59 цільових заходів для 696 внутрішньо переміщених осіб.
</t>
  </si>
  <si>
    <r>
      <rPr>
        <b/>
        <sz val="12"/>
        <rFont val="Times New Roman"/>
        <family val="1"/>
        <charset val="204"/>
      </rPr>
      <t xml:space="preserve"> Передбачено програмою коштів обласного бюджету - 150000,0 тис грн., затверджено - 50859,31 тис грн., у тому числі та профінансовано 32679,18 тис грн:</t>
    </r>
    <r>
      <rPr>
        <sz val="12"/>
        <rFont val="Times New Roman"/>
        <family val="1"/>
        <charset val="204"/>
      </rPr>
      <t xml:space="preserve">
• на завершення будівництва житлового будинку №16-Б в мікрорайоні №7,                                   м. Рубіжне;  профінансовано  - 23909,781 тис грн;                                                                                        • на реконструкцію будинків по вул. Чехова, б.№ 9 і Чехова, б.№ 9-Б під житловий будинок у м. Рубіжне; профінансовано у звітному періоді - 6275,175 тис грн.
•  надано  пільгових довгострокових кредитів на будівництво (придбання) житла                     4 сім'ям ВПО; профінансовано у звітному періоді - 2 494,223 тис грн.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</si>
</sst>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18" x14ac:knownFonts="1">
    <font>
      <sz val="11"/>
      <color theme="1"/>
      <name val="Calibri"/>
      <family val="2"/>
      <charset val="204"/>
      <scheme val="minor"/>
    </font>
    <font>
      <b/>
      <sz val="12"/>
      <color rgb="FF000000"/>
      <name val="Times New Roman"/>
      <family val="1"/>
      <charset val="204"/>
    </font>
    <font>
      <b/>
      <sz val="10"/>
      <color rgb="FF000000"/>
      <name val="Times New Roman"/>
      <family val="1"/>
      <charset val="204"/>
    </font>
    <font>
      <sz val="10"/>
      <color rgb="FF000000"/>
      <name val="Times New Roman"/>
      <family val="1"/>
      <charset val="204"/>
    </font>
    <font>
      <sz val="10"/>
      <color theme="1"/>
      <name val="Times New Roman"/>
      <family val="1"/>
      <charset val="204"/>
    </font>
    <font>
      <b/>
      <sz val="10"/>
      <color theme="1"/>
      <name val="Times New Roman"/>
      <family val="1"/>
      <charset val="204"/>
    </font>
    <font>
      <b/>
      <sz val="12"/>
      <color theme="1"/>
      <name val="Times New Roman"/>
      <family val="1"/>
      <charset val="204"/>
    </font>
    <font>
      <sz val="12"/>
      <color rgb="FF000000"/>
      <name val="Times New Roman"/>
      <family val="1"/>
      <charset val="204"/>
    </font>
    <font>
      <sz val="12"/>
      <color theme="1"/>
      <name val="Times New Roman"/>
      <family val="1"/>
      <charset val="204"/>
    </font>
    <font>
      <b/>
      <u/>
      <sz val="12"/>
      <color rgb="FF000000"/>
      <name val="Times New Roman"/>
      <family val="1"/>
      <charset val="204"/>
    </font>
    <font>
      <b/>
      <sz val="10"/>
      <name val="Times New Roman"/>
      <family val="1"/>
      <charset val="204"/>
    </font>
    <font>
      <sz val="10"/>
      <name val="Times New Roman"/>
      <family val="1"/>
      <charset val="204"/>
    </font>
    <font>
      <sz val="11"/>
      <name val="Calibri"/>
      <family val="2"/>
      <charset val="204"/>
      <scheme val="minor"/>
    </font>
    <font>
      <b/>
      <sz val="11"/>
      <color theme="1"/>
      <name val="Times New Roman"/>
      <family val="1"/>
      <charset val="204"/>
    </font>
    <font>
      <b/>
      <sz val="14"/>
      <color rgb="FF000000"/>
      <name val="Times New Roman"/>
      <family val="1"/>
      <charset val="204"/>
    </font>
    <font>
      <b/>
      <sz val="12"/>
      <name val="Times New Roman"/>
      <family val="1"/>
      <charset val="204"/>
    </font>
    <font>
      <sz val="12"/>
      <color theme="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1" fillId="0" borderId="0" xfId="0" applyFont="1" applyAlignment="1">
      <alignment horizontal="center" vertical="center"/>
    </xf>
    <xf numFmtId="2" fontId="0" fillId="0" borderId="0" xfId="0" applyNumberFormat="1"/>
    <xf numFmtId="0" fontId="13" fillId="0" borderId="0" xfId="0" applyFont="1"/>
    <xf numFmtId="0" fontId="2" fillId="0" borderId="1" xfId="0" applyFont="1" applyBorder="1" applyAlignment="1">
      <alignment horizontal="center" vertical="center" wrapText="1"/>
    </xf>
    <xf numFmtId="164" fontId="10" fillId="2" borderId="1" xfId="0" applyNumberFormat="1" applyFont="1" applyFill="1" applyBorder="1" applyAlignment="1">
      <alignment horizontal="center" vertical="center" wrapText="1"/>
    </xf>
    <xf numFmtId="0" fontId="0" fillId="2" borderId="0" xfId="0" applyFill="1"/>
    <xf numFmtId="0" fontId="2" fillId="2" borderId="1" xfId="0" applyFont="1" applyFill="1" applyBorder="1" applyAlignment="1">
      <alignment vertical="center" wrapText="1"/>
    </xf>
    <xf numFmtId="164" fontId="10" fillId="2"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2" borderId="1" xfId="0" applyFont="1" applyFill="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vertical="center"/>
    </xf>
    <xf numFmtId="164" fontId="11" fillId="2"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164" fontId="3" fillId="2" borderId="1" xfId="0" applyNumberFormat="1" applyFont="1" applyFill="1" applyBorder="1" applyAlignment="1">
      <alignment horizontal="center" vertical="center"/>
    </xf>
    <xf numFmtId="164" fontId="11" fillId="2" borderId="1" xfId="0" applyNumberFormat="1" applyFont="1" applyFill="1" applyBorder="1" applyAlignment="1">
      <alignment vertical="center" wrapText="1"/>
    </xf>
    <xf numFmtId="0" fontId="2" fillId="2" borderId="1" xfId="0" applyFont="1" applyFill="1" applyBorder="1" applyAlignment="1">
      <alignment horizontal="left" vertical="center" indent="5"/>
    </xf>
    <xf numFmtId="0" fontId="3" fillId="2" borderId="1" xfId="0" applyFont="1" applyFill="1" applyBorder="1" applyAlignment="1">
      <alignment horizontal="left" vertical="center" indent="5"/>
    </xf>
    <xf numFmtId="0" fontId="5" fillId="2" borderId="1" xfId="0" applyFont="1" applyFill="1" applyBorder="1" applyAlignment="1">
      <alignment vertical="center" wrapText="1"/>
    </xf>
    <xf numFmtId="164" fontId="5" fillId="2" borderId="1" xfId="0" applyNumberFormat="1" applyFont="1" applyFill="1" applyBorder="1" applyAlignment="1">
      <alignment horizontal="center" vertical="center" wrapText="1"/>
    </xf>
    <xf numFmtId="0" fontId="1" fillId="2" borderId="1" xfId="0" applyFont="1" applyFill="1" applyBorder="1" applyAlignment="1">
      <alignment vertical="center"/>
    </xf>
    <xf numFmtId="2" fontId="1" fillId="2" borderId="1" xfId="0" applyNumberFormat="1" applyFont="1" applyFill="1" applyBorder="1" applyAlignment="1">
      <alignment vertical="center"/>
    </xf>
    <xf numFmtId="0" fontId="7" fillId="2" borderId="1" xfId="0" applyFont="1" applyFill="1" applyBorder="1" applyAlignment="1">
      <alignment vertical="center"/>
    </xf>
    <xf numFmtId="164" fontId="7" fillId="2" borderId="1" xfId="0" applyNumberFormat="1" applyFont="1" applyFill="1" applyBorder="1" applyAlignment="1">
      <alignment horizontal="center" vertical="center" wrapText="1"/>
    </xf>
    <xf numFmtId="0" fontId="0" fillId="2" borderId="0" xfId="0" applyFont="1" applyFill="1"/>
    <xf numFmtId="2" fontId="7" fillId="2" borderId="1" xfId="0" applyNumberFormat="1" applyFont="1" applyFill="1" applyBorder="1" applyAlignment="1">
      <alignment vertical="center"/>
    </xf>
    <xf numFmtId="0" fontId="7" fillId="2" borderId="1" xfId="0" applyFont="1" applyFill="1" applyBorder="1" applyAlignment="1">
      <alignment vertical="center" wrapText="1"/>
    </xf>
    <xf numFmtId="2" fontId="7" fillId="2" borderId="1" xfId="0" applyNumberFormat="1" applyFont="1" applyFill="1" applyBorder="1" applyAlignment="1">
      <alignment vertical="center" wrapText="1"/>
    </xf>
    <xf numFmtId="0" fontId="1" fillId="2" borderId="1" xfId="0" applyFont="1" applyFill="1" applyBorder="1" applyAlignment="1">
      <alignment vertical="center" wrapText="1"/>
    </xf>
    <xf numFmtId="2" fontId="14" fillId="2" borderId="1"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12" fillId="2" borderId="1" xfId="0" applyFont="1" applyFill="1" applyBorder="1"/>
    <xf numFmtId="0" fontId="0" fillId="2" borderId="1" xfId="0" applyFill="1" applyBorder="1"/>
    <xf numFmtId="0" fontId="1" fillId="2" borderId="1" xfId="0" applyFont="1" applyFill="1" applyBorder="1" applyAlignment="1">
      <alignment vertical="top" wrapText="1"/>
    </xf>
    <xf numFmtId="164" fontId="15" fillId="2" borderId="1" xfId="0" applyNumberFormat="1" applyFont="1" applyFill="1" applyBorder="1" applyAlignment="1">
      <alignment horizontal="center" vertical="center" wrapText="1"/>
    </xf>
    <xf numFmtId="0" fontId="8" fillId="2" borderId="1" xfId="0" applyFont="1" applyFill="1" applyBorder="1" applyAlignment="1">
      <alignment horizontal="justify" vertical="top"/>
    </xf>
    <xf numFmtId="0" fontId="16" fillId="2" borderId="0" xfId="0" applyFont="1" applyFill="1"/>
    <xf numFmtId="0" fontId="8" fillId="2" borderId="1" xfId="0" applyFont="1" applyFill="1" applyBorder="1" applyAlignment="1">
      <alignment vertical="top" wrapText="1"/>
    </xf>
    <xf numFmtId="0" fontId="6" fillId="2" borderId="1" xfId="0" applyFont="1" applyFill="1" applyBorder="1" applyAlignment="1">
      <alignment vertical="top" wrapText="1"/>
    </xf>
    <xf numFmtId="164" fontId="17" fillId="2" borderId="1" xfId="0" applyNumberFormat="1" applyFont="1" applyFill="1" applyBorder="1" applyAlignment="1">
      <alignment vertical="center" wrapText="1"/>
    </xf>
    <xf numFmtId="164" fontId="7" fillId="2" borderId="1" xfId="0" applyNumberFormat="1" applyFont="1" applyFill="1" applyBorder="1" applyAlignment="1">
      <alignment horizontal="center" vertical="center"/>
    </xf>
    <xf numFmtId="0" fontId="7" fillId="2" borderId="1" xfId="0" applyFont="1" applyFill="1" applyBorder="1" applyAlignment="1">
      <alignment horizontal="left" vertical="top" wrapText="1"/>
    </xf>
    <xf numFmtId="164" fontId="1" fillId="2" borderId="1" xfId="0" applyNumberFormat="1" applyFont="1" applyFill="1" applyBorder="1" applyAlignment="1">
      <alignment horizontal="center" vertical="center"/>
    </xf>
    <xf numFmtId="0" fontId="7" fillId="2" borderId="1" xfId="0" applyFont="1" applyFill="1" applyBorder="1" applyAlignment="1">
      <alignment vertical="top" wrapText="1"/>
    </xf>
    <xf numFmtId="0" fontId="8" fillId="2" borderId="1" xfId="0" applyFont="1" applyFill="1" applyBorder="1" applyAlignment="1">
      <alignment horizontal="left" vertical="top" wrapText="1"/>
    </xf>
    <xf numFmtId="164" fontId="1" fillId="2" borderId="1" xfId="0" applyNumberFormat="1" applyFont="1" applyFill="1" applyBorder="1" applyAlignment="1">
      <alignment horizontal="center" vertical="top" wrapText="1"/>
    </xf>
    <xf numFmtId="164" fontId="2" fillId="2"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xf>
    <xf numFmtId="164" fontId="1" fillId="2" borderId="1" xfId="0" applyNumberFormat="1" applyFont="1" applyFill="1" applyBorder="1" applyAlignment="1">
      <alignment horizontal="center" vertical="center" wrapText="1"/>
    </xf>
    <xf numFmtId="0" fontId="2" fillId="2" borderId="0" xfId="0" applyFont="1" applyFill="1" applyAlignment="1">
      <alignment horizontal="center" vertical="center"/>
    </xf>
    <xf numFmtId="0" fontId="3" fillId="2" borderId="0" xfId="0" applyFont="1" applyFill="1" applyAlignment="1">
      <alignment horizontal="center" vertical="center"/>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xf>
    <xf numFmtId="2" fontId="7" fillId="2" borderId="1" xfId="0" applyNumberFormat="1" applyFont="1" applyFill="1" applyBorder="1" applyAlignment="1">
      <alignment horizontal="center" vertical="center"/>
    </xf>
    <xf numFmtId="2" fontId="14" fillId="2" borderId="1" xfId="0" applyNumberFormat="1" applyFont="1" applyFill="1" applyBorder="1" applyAlignment="1">
      <alignment horizontal="center" vertical="center"/>
    </xf>
    <xf numFmtId="2" fontId="0" fillId="2" borderId="0" xfId="0" applyNumberFormat="1" applyFill="1"/>
    <xf numFmtId="0" fontId="17" fillId="2" borderId="1" xfId="0" applyFont="1" applyFill="1" applyBorder="1" applyAlignment="1">
      <alignment horizontal="left" vertical="top" wrapText="1"/>
    </xf>
    <xf numFmtId="164" fontId="4" fillId="2" borderId="1" xfId="0" applyNumberFormat="1" applyFont="1" applyFill="1" applyBorder="1" applyAlignment="1">
      <alignment horizontal="center" vertical="center" wrapText="1"/>
    </xf>
    <xf numFmtId="0" fontId="7" fillId="0" borderId="0" xfId="0" applyFont="1" applyAlignment="1">
      <alignment horizontal="right" vertical="center" wrapText="1"/>
    </xf>
    <xf numFmtId="0" fontId="1" fillId="0" borderId="0" xfId="0" applyFont="1" applyAlignment="1">
      <alignment horizontal="center" vertical="center" wrapText="1"/>
    </xf>
    <xf numFmtId="0" fontId="1" fillId="0" borderId="0" xfId="0" applyFont="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horizontal="right"/>
    </xf>
    <xf numFmtId="0" fontId="6" fillId="0" borderId="0" xfId="0" applyFont="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tabSelected="1" topLeftCell="A54" zoomScale="90" zoomScaleNormal="90" workbookViewId="0">
      <selection activeCell="E57" sqref="E57"/>
    </sheetView>
  </sheetViews>
  <sheetFormatPr defaultRowHeight="15" x14ac:dyDescent="0.25"/>
  <cols>
    <col min="1" max="1" width="52.85546875" customWidth="1"/>
    <col min="2" max="2" width="13.5703125" customWidth="1"/>
    <col min="3" max="3" width="13.7109375" customWidth="1"/>
    <col min="4" max="4" width="15.28515625" customWidth="1"/>
    <col min="5" max="5" width="89.28515625" customWidth="1"/>
  </cols>
  <sheetData>
    <row r="1" spans="1:5" ht="15.75" x14ac:dyDescent="0.25">
      <c r="A1" s="61" t="s">
        <v>28</v>
      </c>
      <c r="B1" s="61"/>
      <c r="C1" s="61"/>
      <c r="D1" s="61"/>
      <c r="E1" s="61"/>
    </row>
    <row r="2" spans="1:5" ht="15.75" x14ac:dyDescent="0.25">
      <c r="A2" s="1"/>
      <c r="B2" s="1"/>
      <c r="D2" s="65" t="s">
        <v>29</v>
      </c>
      <c r="E2" s="66"/>
    </row>
    <row r="3" spans="1:5" ht="37.9" customHeight="1" x14ac:dyDescent="0.25">
      <c r="A3" s="62" t="s">
        <v>31</v>
      </c>
      <c r="B3" s="62"/>
      <c r="C3" s="62"/>
      <c r="D3" s="62"/>
      <c r="E3" s="62"/>
    </row>
    <row r="4" spans="1:5" ht="29.45" customHeight="1" x14ac:dyDescent="0.25">
      <c r="A4" s="63" t="s">
        <v>32</v>
      </c>
      <c r="B4" s="63"/>
      <c r="C4" s="63"/>
      <c r="D4" s="63"/>
      <c r="E4" s="63"/>
    </row>
    <row r="5" spans="1:5" ht="15.75" customHeight="1" x14ac:dyDescent="0.25">
      <c r="A5" s="64" t="s">
        <v>10</v>
      </c>
      <c r="B5" s="64" t="s">
        <v>11</v>
      </c>
      <c r="C5" s="64"/>
      <c r="D5" s="64"/>
      <c r="E5" s="64"/>
    </row>
    <row r="6" spans="1:5" ht="38.25" x14ac:dyDescent="0.25">
      <c r="A6" s="64"/>
      <c r="B6" s="4" t="s">
        <v>9</v>
      </c>
      <c r="C6" s="4" t="s">
        <v>8</v>
      </c>
      <c r="D6" s="4" t="s">
        <v>7</v>
      </c>
      <c r="E6" s="4" t="s">
        <v>0</v>
      </c>
    </row>
    <row r="7" spans="1:5" x14ac:dyDescent="0.25">
      <c r="A7" s="4">
        <v>1</v>
      </c>
      <c r="B7" s="4">
        <v>2</v>
      </c>
      <c r="C7" s="4">
        <v>3</v>
      </c>
      <c r="D7" s="4">
        <v>4</v>
      </c>
      <c r="E7" s="33">
        <v>5</v>
      </c>
    </row>
    <row r="8" spans="1:5" s="39" customFormat="1" ht="45" customHeight="1" x14ac:dyDescent="0.25">
      <c r="A8" s="36" t="s">
        <v>19</v>
      </c>
      <c r="B8" s="37"/>
      <c r="C8" s="37"/>
      <c r="D8" s="48"/>
      <c r="E8" s="38" t="s">
        <v>33</v>
      </c>
    </row>
    <row r="9" spans="1:5" s="6" customFormat="1" ht="20.100000000000001" customHeight="1" x14ac:dyDescent="0.25">
      <c r="A9" s="7" t="s">
        <v>1</v>
      </c>
      <c r="B9" s="5">
        <v>316.5</v>
      </c>
      <c r="C9" s="8">
        <v>316.5</v>
      </c>
      <c r="D9" s="9">
        <v>316.5</v>
      </c>
      <c r="E9" s="10"/>
    </row>
    <row r="10" spans="1:5" s="6" customFormat="1" ht="20.100000000000001" customHeight="1" x14ac:dyDescent="0.25">
      <c r="A10" s="11" t="s">
        <v>2</v>
      </c>
      <c r="B10" s="5"/>
      <c r="C10" s="5"/>
      <c r="D10" s="49"/>
      <c r="E10" s="11"/>
    </row>
    <row r="11" spans="1:5" s="6" customFormat="1" ht="20.100000000000001" customHeight="1" x14ac:dyDescent="0.25">
      <c r="A11" s="11" t="s">
        <v>12</v>
      </c>
      <c r="B11" s="5"/>
      <c r="C11" s="8"/>
      <c r="D11" s="9"/>
      <c r="E11" s="12"/>
    </row>
    <row r="12" spans="1:5" s="6" customFormat="1" ht="20.100000000000001" customHeight="1" x14ac:dyDescent="0.25">
      <c r="A12" s="11" t="s">
        <v>3</v>
      </c>
      <c r="B12" s="13">
        <v>316.5</v>
      </c>
      <c r="C12" s="14">
        <v>316.5</v>
      </c>
      <c r="D12" s="50">
        <v>316.5</v>
      </c>
      <c r="E12" s="15"/>
    </row>
    <row r="13" spans="1:5" s="6" customFormat="1" ht="20.100000000000001" customHeight="1" x14ac:dyDescent="0.25">
      <c r="A13" s="16" t="s">
        <v>4</v>
      </c>
      <c r="B13" s="5"/>
      <c r="C13" s="8"/>
      <c r="D13" s="9"/>
      <c r="E13" s="12"/>
    </row>
    <row r="14" spans="1:5" s="6" customFormat="1" ht="20.100000000000001" customHeight="1" x14ac:dyDescent="0.25">
      <c r="A14" s="16" t="s">
        <v>5</v>
      </c>
      <c r="B14" s="5"/>
      <c r="C14" s="8"/>
      <c r="D14" s="9"/>
      <c r="E14" s="12"/>
    </row>
    <row r="15" spans="1:5" s="6" customFormat="1" ht="61.15" customHeight="1" x14ac:dyDescent="0.25">
      <c r="A15" s="31" t="s">
        <v>13</v>
      </c>
      <c r="B15" s="37"/>
      <c r="C15" s="37"/>
      <c r="D15" s="51"/>
      <c r="E15" s="40" t="s">
        <v>34</v>
      </c>
    </row>
    <row r="16" spans="1:5" s="6" customFormat="1" ht="20.100000000000001" customHeight="1" x14ac:dyDescent="0.25">
      <c r="A16" s="7" t="s">
        <v>1</v>
      </c>
      <c r="B16" s="5">
        <v>347500</v>
      </c>
      <c r="C16" s="8">
        <v>227994.16</v>
      </c>
      <c r="D16" s="9">
        <v>227994.15</v>
      </c>
      <c r="E16" s="10"/>
    </row>
    <row r="17" spans="1:7" s="6" customFormat="1" ht="20.100000000000001" customHeight="1" x14ac:dyDescent="0.25">
      <c r="A17" s="11" t="s">
        <v>2</v>
      </c>
      <c r="B17" s="5"/>
      <c r="C17" s="8"/>
      <c r="D17" s="9"/>
      <c r="E17" s="10"/>
    </row>
    <row r="18" spans="1:7" s="6" customFormat="1" ht="20.100000000000001" customHeight="1" x14ac:dyDescent="0.25">
      <c r="A18" s="11" t="s">
        <v>12</v>
      </c>
      <c r="B18" s="13">
        <v>347500</v>
      </c>
      <c r="C18" s="14">
        <v>227994.16</v>
      </c>
      <c r="D18" s="17">
        <v>227994.15</v>
      </c>
      <c r="E18" s="10"/>
    </row>
    <row r="19" spans="1:7" s="6" customFormat="1" ht="20.100000000000001" customHeight="1" x14ac:dyDescent="0.25">
      <c r="A19" s="11" t="s">
        <v>3</v>
      </c>
      <c r="B19" s="18"/>
      <c r="C19" s="8"/>
      <c r="D19" s="9"/>
      <c r="E19" s="10"/>
    </row>
    <row r="20" spans="1:7" s="6" customFormat="1" ht="20.100000000000001" customHeight="1" x14ac:dyDescent="0.25">
      <c r="A20" s="16" t="s">
        <v>4</v>
      </c>
      <c r="B20" s="18"/>
      <c r="C20" s="8"/>
      <c r="D20" s="9"/>
      <c r="E20" s="10"/>
    </row>
    <row r="21" spans="1:7" s="6" customFormat="1" ht="20.100000000000001" customHeight="1" x14ac:dyDescent="0.25">
      <c r="A21" s="16" t="s">
        <v>5</v>
      </c>
      <c r="B21" s="34"/>
      <c r="C21" s="35"/>
      <c r="D21" s="35"/>
      <c r="E21" s="10"/>
    </row>
    <row r="22" spans="1:7" s="6" customFormat="1" ht="63" x14ac:dyDescent="0.25">
      <c r="A22" s="36" t="s">
        <v>14</v>
      </c>
      <c r="B22" s="37"/>
      <c r="C22" s="26"/>
      <c r="D22" s="26"/>
      <c r="E22" s="38" t="s">
        <v>37</v>
      </c>
    </row>
    <row r="23" spans="1:7" s="6" customFormat="1" ht="20.100000000000001" customHeight="1" x14ac:dyDescent="0.25">
      <c r="A23" s="7" t="s">
        <v>1</v>
      </c>
      <c r="B23" s="5">
        <v>11295</v>
      </c>
      <c r="C23" s="9">
        <v>935.44</v>
      </c>
      <c r="D23" s="52">
        <v>779.41</v>
      </c>
      <c r="E23" s="19"/>
    </row>
    <row r="24" spans="1:7" s="6" customFormat="1" ht="20.100000000000001" customHeight="1" x14ac:dyDescent="0.25">
      <c r="A24" s="11" t="s">
        <v>2</v>
      </c>
      <c r="B24" s="5"/>
      <c r="C24" s="9"/>
      <c r="D24" s="9"/>
      <c r="E24" s="19"/>
    </row>
    <row r="25" spans="1:7" s="6" customFormat="1" ht="20.100000000000001" customHeight="1" x14ac:dyDescent="0.25">
      <c r="A25" s="11" t="s">
        <v>12</v>
      </c>
      <c r="B25" s="5"/>
      <c r="C25" s="9"/>
      <c r="D25" s="9"/>
      <c r="E25" s="19"/>
    </row>
    <row r="26" spans="1:7" s="6" customFormat="1" ht="20.100000000000001" customHeight="1" x14ac:dyDescent="0.25">
      <c r="A26" s="11" t="s">
        <v>3</v>
      </c>
      <c r="B26" s="5"/>
      <c r="C26" s="9"/>
      <c r="D26" s="9"/>
      <c r="E26" s="19"/>
    </row>
    <row r="27" spans="1:7" s="6" customFormat="1" ht="20.100000000000001" customHeight="1" x14ac:dyDescent="0.25">
      <c r="A27" s="16" t="s">
        <v>4</v>
      </c>
      <c r="B27" s="13">
        <v>11295</v>
      </c>
      <c r="C27" s="17">
        <v>935.44</v>
      </c>
      <c r="D27" s="53">
        <v>779.41</v>
      </c>
      <c r="E27" s="19"/>
    </row>
    <row r="28" spans="1:7" s="6" customFormat="1" ht="20.100000000000001" customHeight="1" x14ac:dyDescent="0.25">
      <c r="A28" s="16" t="s">
        <v>5</v>
      </c>
      <c r="B28" s="18"/>
      <c r="C28" s="17"/>
      <c r="D28" s="17"/>
      <c r="E28" s="20"/>
    </row>
    <row r="29" spans="1:7" s="6" customFormat="1" ht="251.45" customHeight="1" x14ac:dyDescent="0.25">
      <c r="A29" s="41" t="s">
        <v>15</v>
      </c>
      <c r="B29" s="42"/>
      <c r="C29" s="43"/>
      <c r="D29" s="43"/>
      <c r="E29" s="44" t="s">
        <v>35</v>
      </c>
      <c r="G29" s="6" t="s">
        <v>27</v>
      </c>
    </row>
    <row r="30" spans="1:7" s="6" customFormat="1" ht="19.899999999999999" customHeight="1" x14ac:dyDescent="0.25">
      <c r="A30" s="21" t="s">
        <v>1</v>
      </c>
      <c r="B30" s="5">
        <v>1.7</v>
      </c>
      <c r="C30" s="9">
        <v>0</v>
      </c>
      <c r="D30" s="9">
        <v>7.4</v>
      </c>
      <c r="E30" s="20"/>
    </row>
    <row r="31" spans="1:7" s="6" customFormat="1" ht="20.100000000000001" customHeight="1" x14ac:dyDescent="0.25">
      <c r="A31" s="16" t="s">
        <v>2</v>
      </c>
      <c r="B31" s="18"/>
      <c r="C31" s="17"/>
      <c r="D31" s="17"/>
      <c r="E31" s="20"/>
    </row>
    <row r="32" spans="1:7" s="6" customFormat="1" ht="20.100000000000001" customHeight="1" x14ac:dyDescent="0.25">
      <c r="A32" s="16" t="s">
        <v>12</v>
      </c>
      <c r="B32" s="18"/>
      <c r="C32" s="17"/>
      <c r="D32" s="17"/>
      <c r="E32" s="20"/>
    </row>
    <row r="33" spans="1:5" s="6" customFormat="1" ht="20.100000000000001" customHeight="1" x14ac:dyDescent="0.25">
      <c r="A33" s="16" t="s">
        <v>3</v>
      </c>
      <c r="B33" s="18"/>
      <c r="C33" s="17"/>
      <c r="D33" s="17"/>
      <c r="E33" s="20"/>
    </row>
    <row r="34" spans="1:5" s="6" customFormat="1" ht="20.100000000000001" customHeight="1" x14ac:dyDescent="0.25">
      <c r="A34" s="16" t="s">
        <v>4</v>
      </c>
      <c r="B34" s="18"/>
      <c r="C34" s="17"/>
      <c r="D34" s="17"/>
      <c r="E34" s="20"/>
    </row>
    <row r="35" spans="1:5" s="6" customFormat="1" ht="20.100000000000001" customHeight="1" x14ac:dyDescent="0.25">
      <c r="A35" s="16" t="s">
        <v>5</v>
      </c>
      <c r="B35" s="13">
        <v>1.7</v>
      </c>
      <c r="C35" s="17">
        <v>0</v>
      </c>
      <c r="D35" s="17">
        <v>7.4</v>
      </c>
      <c r="E35" s="20"/>
    </row>
    <row r="36" spans="1:5" s="6" customFormat="1" ht="152.44999999999999" customHeight="1" x14ac:dyDescent="0.25">
      <c r="A36" s="41" t="s">
        <v>16</v>
      </c>
      <c r="B36" s="37"/>
      <c r="C36" s="45"/>
      <c r="D36" s="45"/>
      <c r="E36" s="46" t="s">
        <v>38</v>
      </c>
    </row>
    <row r="37" spans="1:5" s="6" customFormat="1" ht="20.100000000000001" customHeight="1" x14ac:dyDescent="0.25">
      <c r="A37" s="21" t="s">
        <v>1</v>
      </c>
      <c r="B37" s="5">
        <v>70</v>
      </c>
      <c r="C37" s="9">
        <v>0</v>
      </c>
      <c r="D37" s="9">
        <v>0</v>
      </c>
      <c r="E37" s="20"/>
    </row>
    <row r="38" spans="1:5" s="6" customFormat="1" ht="20.100000000000001" customHeight="1" x14ac:dyDescent="0.25">
      <c r="A38" s="16" t="s">
        <v>2</v>
      </c>
      <c r="B38" s="5"/>
      <c r="C38" s="9"/>
      <c r="D38" s="9"/>
      <c r="E38" s="20"/>
    </row>
    <row r="39" spans="1:5" s="6" customFormat="1" ht="20.100000000000001" customHeight="1" x14ac:dyDescent="0.25">
      <c r="A39" s="16" t="s">
        <v>12</v>
      </c>
      <c r="B39" s="5"/>
      <c r="C39" s="9"/>
      <c r="D39" s="9"/>
      <c r="E39" s="20"/>
    </row>
    <row r="40" spans="1:5" s="6" customFormat="1" ht="20.100000000000001" customHeight="1" x14ac:dyDescent="0.25">
      <c r="A40" s="16" t="s">
        <v>3</v>
      </c>
      <c r="B40" s="5"/>
      <c r="C40" s="9"/>
      <c r="D40" s="9"/>
      <c r="E40" s="20"/>
    </row>
    <row r="41" spans="1:5" s="6" customFormat="1" ht="20.100000000000001" customHeight="1" x14ac:dyDescent="0.25">
      <c r="A41" s="16" t="s">
        <v>4</v>
      </c>
      <c r="B41" s="5"/>
      <c r="C41" s="9"/>
      <c r="D41" s="9"/>
      <c r="E41" s="20"/>
    </row>
    <row r="42" spans="1:5" s="6" customFormat="1" ht="20.100000000000001" customHeight="1" x14ac:dyDescent="0.25">
      <c r="A42" s="16" t="s">
        <v>5</v>
      </c>
      <c r="B42" s="13">
        <v>70</v>
      </c>
      <c r="C42" s="17">
        <v>0</v>
      </c>
      <c r="D42" s="17">
        <v>0</v>
      </c>
      <c r="E42" s="20"/>
    </row>
    <row r="43" spans="1:5" s="6" customFormat="1" ht="79.150000000000006" customHeight="1" x14ac:dyDescent="0.25">
      <c r="A43" s="47" t="s">
        <v>30</v>
      </c>
      <c r="B43" s="37"/>
      <c r="C43" s="45"/>
      <c r="D43" s="45"/>
      <c r="E43" s="46" t="s">
        <v>36</v>
      </c>
    </row>
    <row r="44" spans="1:5" s="6" customFormat="1" ht="20.100000000000001" customHeight="1" x14ac:dyDescent="0.25">
      <c r="A44" s="21" t="s">
        <v>1</v>
      </c>
      <c r="B44" s="5">
        <v>1562.1</v>
      </c>
      <c r="C44" s="9">
        <v>0</v>
      </c>
      <c r="D44" s="9">
        <v>1650.2</v>
      </c>
      <c r="E44" s="20"/>
    </row>
    <row r="45" spans="1:5" s="6" customFormat="1" ht="20.100000000000001" customHeight="1" x14ac:dyDescent="0.25">
      <c r="A45" s="16" t="s">
        <v>2</v>
      </c>
      <c r="B45" s="5"/>
      <c r="C45" s="9"/>
      <c r="D45" s="9"/>
      <c r="E45" s="20"/>
    </row>
    <row r="46" spans="1:5" s="6" customFormat="1" ht="20.100000000000001" customHeight="1" x14ac:dyDescent="0.25">
      <c r="A46" s="16" t="s">
        <v>12</v>
      </c>
      <c r="B46" s="5"/>
      <c r="C46" s="9"/>
      <c r="D46" s="9"/>
      <c r="E46" s="20"/>
    </row>
    <row r="47" spans="1:5" s="6" customFormat="1" ht="20.100000000000001" customHeight="1" x14ac:dyDescent="0.25">
      <c r="A47" s="16" t="s">
        <v>3</v>
      </c>
      <c r="B47" s="5"/>
      <c r="C47" s="9"/>
      <c r="D47" s="9"/>
      <c r="E47" s="20"/>
    </row>
    <row r="48" spans="1:5" s="6" customFormat="1" ht="20.100000000000001" customHeight="1" x14ac:dyDescent="0.25">
      <c r="A48" s="16" t="s">
        <v>4</v>
      </c>
      <c r="B48" s="5"/>
      <c r="C48" s="9"/>
      <c r="D48" s="9"/>
      <c r="E48" s="20"/>
    </row>
    <row r="49" spans="1:5" s="6" customFormat="1" ht="20.100000000000001" customHeight="1" x14ac:dyDescent="0.25">
      <c r="A49" s="16" t="s">
        <v>5</v>
      </c>
      <c r="B49" s="13">
        <v>1562.1</v>
      </c>
      <c r="C49" s="17">
        <v>0</v>
      </c>
      <c r="D49" s="17">
        <v>1650.2</v>
      </c>
      <c r="E49" s="20"/>
    </row>
    <row r="50" spans="1:5" s="6" customFormat="1" ht="48.6" customHeight="1" x14ac:dyDescent="0.25">
      <c r="A50" s="41" t="s">
        <v>17</v>
      </c>
      <c r="B50" s="37"/>
      <c r="C50" s="45"/>
      <c r="D50" s="45"/>
      <c r="E50" s="46" t="s">
        <v>24</v>
      </c>
    </row>
    <row r="51" spans="1:5" s="6" customFormat="1" ht="20.100000000000001" customHeight="1" x14ac:dyDescent="0.25">
      <c r="A51" s="21" t="s">
        <v>1</v>
      </c>
      <c r="B51" s="5">
        <v>18250</v>
      </c>
      <c r="C51" s="9">
        <v>0</v>
      </c>
      <c r="D51" s="9">
        <v>0</v>
      </c>
      <c r="E51" s="20"/>
    </row>
    <row r="52" spans="1:5" s="6" customFormat="1" ht="20.100000000000001" customHeight="1" x14ac:dyDescent="0.25">
      <c r="A52" s="16" t="s">
        <v>2</v>
      </c>
      <c r="B52" s="5"/>
      <c r="C52" s="9"/>
      <c r="D52" s="9"/>
      <c r="E52" s="20"/>
    </row>
    <row r="53" spans="1:5" s="6" customFormat="1" ht="20.100000000000001" customHeight="1" x14ac:dyDescent="0.25">
      <c r="A53" s="16" t="s">
        <v>12</v>
      </c>
      <c r="B53" s="5"/>
      <c r="C53" s="9"/>
      <c r="D53" s="9"/>
      <c r="E53" s="20"/>
    </row>
    <row r="54" spans="1:5" s="6" customFormat="1" ht="20.100000000000001" customHeight="1" x14ac:dyDescent="0.25">
      <c r="A54" s="16" t="s">
        <v>3</v>
      </c>
      <c r="B54" s="5"/>
      <c r="C54" s="9"/>
      <c r="D54" s="9"/>
      <c r="E54" s="20"/>
    </row>
    <row r="55" spans="1:5" s="6" customFormat="1" ht="20.100000000000001" customHeight="1" x14ac:dyDescent="0.25">
      <c r="A55" s="16" t="s">
        <v>4</v>
      </c>
      <c r="B55" s="13">
        <v>18250</v>
      </c>
      <c r="C55" s="17">
        <v>0</v>
      </c>
      <c r="D55" s="17">
        <v>0</v>
      </c>
      <c r="E55" s="20"/>
    </row>
    <row r="56" spans="1:5" s="6" customFormat="1" ht="20.100000000000001" customHeight="1" x14ac:dyDescent="0.25">
      <c r="A56" s="16" t="s">
        <v>5</v>
      </c>
      <c r="B56" s="5"/>
      <c r="C56" s="9"/>
      <c r="D56" s="9"/>
      <c r="E56" s="20"/>
    </row>
    <row r="57" spans="1:5" s="6" customFormat="1" ht="219.6" customHeight="1" x14ac:dyDescent="0.25">
      <c r="A57" s="41" t="s">
        <v>18</v>
      </c>
      <c r="B57" s="37"/>
      <c r="C57" s="45"/>
      <c r="D57" s="45"/>
      <c r="E57" s="59" t="s">
        <v>39</v>
      </c>
    </row>
    <row r="58" spans="1:5" s="6" customFormat="1" ht="20.100000000000001" customHeight="1" x14ac:dyDescent="0.25">
      <c r="A58" s="21" t="s">
        <v>26</v>
      </c>
      <c r="B58" s="22" t="s">
        <v>21</v>
      </c>
      <c r="C58" s="9">
        <v>50859.31</v>
      </c>
      <c r="D58" s="8">
        <v>32679.18</v>
      </c>
      <c r="E58" s="20"/>
    </row>
    <row r="59" spans="1:5" s="6" customFormat="1" ht="20.100000000000001" customHeight="1" x14ac:dyDescent="0.25">
      <c r="A59" s="16" t="s">
        <v>2</v>
      </c>
      <c r="B59" s="22"/>
      <c r="C59" s="9"/>
      <c r="D59" s="8"/>
      <c r="E59" s="20"/>
    </row>
    <row r="60" spans="1:5" s="6" customFormat="1" ht="20.100000000000001" customHeight="1" x14ac:dyDescent="0.25">
      <c r="A60" s="16" t="s">
        <v>12</v>
      </c>
      <c r="B60" s="22"/>
      <c r="C60" s="9"/>
      <c r="D60" s="8"/>
      <c r="E60" s="20"/>
    </row>
    <row r="61" spans="1:5" s="6" customFormat="1" ht="20.100000000000001" customHeight="1" x14ac:dyDescent="0.25">
      <c r="A61" s="16" t="s">
        <v>3</v>
      </c>
      <c r="B61" s="60" t="s">
        <v>22</v>
      </c>
      <c r="C61" s="17">
        <v>50859.31</v>
      </c>
      <c r="D61" s="14">
        <v>32679.18</v>
      </c>
      <c r="E61" s="20"/>
    </row>
    <row r="62" spans="1:5" s="6" customFormat="1" ht="20.100000000000001" customHeight="1" x14ac:dyDescent="0.25">
      <c r="A62" s="16" t="s">
        <v>4</v>
      </c>
      <c r="B62" s="22"/>
      <c r="C62" s="9"/>
      <c r="D62" s="9"/>
      <c r="E62" s="20"/>
    </row>
    <row r="63" spans="1:5" s="6" customFormat="1" ht="20.100000000000001" customHeight="1" x14ac:dyDescent="0.25">
      <c r="A63" s="16" t="s">
        <v>5</v>
      </c>
      <c r="B63" s="22"/>
      <c r="C63" s="9"/>
      <c r="D63" s="9"/>
      <c r="E63" s="20"/>
    </row>
    <row r="64" spans="1:5" s="6" customFormat="1" ht="24.95" customHeight="1" x14ac:dyDescent="0.25">
      <c r="A64" s="23" t="s">
        <v>6</v>
      </c>
      <c r="B64" s="24" t="s">
        <v>23</v>
      </c>
      <c r="C64" s="54">
        <f>SUM(C9,C16,C23,C58)</f>
        <v>280105.41000000003</v>
      </c>
      <c r="D64" s="54">
        <f>SUM(D9,D16,D23,D30,D44,D58)</f>
        <v>263426.84000000003</v>
      </c>
      <c r="E64" s="23"/>
    </row>
    <row r="65" spans="1:7" s="6" customFormat="1" ht="24.95" customHeight="1" x14ac:dyDescent="0.25">
      <c r="A65" s="23" t="s">
        <v>2</v>
      </c>
      <c r="B65" s="24"/>
      <c r="C65" s="55"/>
      <c r="D65" s="55"/>
      <c r="E65" s="23"/>
    </row>
    <row r="66" spans="1:7" s="27" customFormat="1" ht="24.95" customHeight="1" x14ac:dyDescent="0.25">
      <c r="A66" s="25" t="s">
        <v>12</v>
      </c>
      <c r="B66" s="26">
        <v>347500</v>
      </c>
      <c r="C66" s="43">
        <v>227994.16</v>
      </c>
      <c r="D66" s="43">
        <v>227994.15</v>
      </c>
      <c r="E66" s="25"/>
    </row>
    <row r="67" spans="1:7" s="27" customFormat="1" ht="24.95" customHeight="1" x14ac:dyDescent="0.25">
      <c r="A67" s="25" t="s">
        <v>3</v>
      </c>
      <c r="B67" s="28">
        <v>316.5</v>
      </c>
      <c r="C67" s="56">
        <v>51175.81</v>
      </c>
      <c r="D67" s="56">
        <v>32995.68</v>
      </c>
      <c r="E67" s="25"/>
    </row>
    <row r="68" spans="1:7" s="27" customFormat="1" ht="24.95" customHeight="1" x14ac:dyDescent="0.25">
      <c r="A68" s="29" t="s">
        <v>4</v>
      </c>
      <c r="B68" s="30">
        <v>29545</v>
      </c>
      <c r="C68" s="56">
        <v>935.44</v>
      </c>
      <c r="D68" s="56">
        <v>779.41</v>
      </c>
      <c r="E68" s="25"/>
    </row>
    <row r="69" spans="1:7" s="27" customFormat="1" ht="24.95" customHeight="1" x14ac:dyDescent="0.25">
      <c r="A69" s="29" t="s">
        <v>5</v>
      </c>
      <c r="B69" s="30">
        <v>1633.8</v>
      </c>
      <c r="C69" s="56">
        <v>0</v>
      </c>
      <c r="D69" s="56">
        <v>1657.6</v>
      </c>
      <c r="E69" s="25"/>
    </row>
    <row r="70" spans="1:7" s="27" customFormat="1" ht="24.95" customHeight="1" x14ac:dyDescent="0.25">
      <c r="A70" s="31" t="s">
        <v>20</v>
      </c>
      <c r="B70" s="32" t="s">
        <v>23</v>
      </c>
      <c r="C70" s="57">
        <f>SUM(C66:C69)</f>
        <v>280105.40999999997</v>
      </c>
      <c r="D70" s="57">
        <f>SUM(D66:D69)</f>
        <v>263426.83999999997</v>
      </c>
      <c r="E70" s="25"/>
    </row>
    <row r="71" spans="1:7" x14ac:dyDescent="0.25">
      <c r="C71" s="6"/>
    </row>
    <row r="72" spans="1:7" x14ac:dyDescent="0.25">
      <c r="A72" s="3" t="s">
        <v>25</v>
      </c>
      <c r="C72" s="58"/>
      <c r="F72" s="2"/>
    </row>
    <row r="73" spans="1:7" x14ac:dyDescent="0.25">
      <c r="C73" s="6"/>
      <c r="D73" s="2"/>
      <c r="G73" s="2"/>
    </row>
    <row r="74" spans="1:7" x14ac:dyDescent="0.25">
      <c r="C74" s="6"/>
    </row>
  </sheetData>
  <mergeCells count="6">
    <mergeCell ref="A1:E1"/>
    <mergeCell ref="A3:E3"/>
    <mergeCell ref="A4:E4"/>
    <mergeCell ref="A5:A6"/>
    <mergeCell ref="D2:E2"/>
    <mergeCell ref="B5:E5"/>
  </mergeCells>
  <pageMargins left="0.51181102362204722" right="0.11811023622047245" top="0.35433070866141736" bottom="0.35433070866141736" header="0.31496062992125984" footer="0.31496062992125984"/>
  <pageSetup paperSize="9" scale="70" fitToWidth="0" orientation="landscape" r:id="rId1"/>
  <headerFooter>
    <oddHeader>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Storchevaya</dc:creator>
  <cp:lastModifiedBy>Vetaliy</cp:lastModifiedBy>
  <cp:lastPrinted>2019-01-30T06:55:51Z</cp:lastPrinted>
  <dcterms:created xsi:type="dcterms:W3CDTF">2017-07-10T08:52:24Z</dcterms:created>
  <dcterms:modified xsi:type="dcterms:W3CDTF">2019-02-15T07:44:07Z</dcterms:modified>
</cp:coreProperties>
</file>