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Додаток 109" sheetId="1" r:id="rId1"/>
  </sheets>
  <definedNames>
    <definedName name="_xlnm.Print_Titles" localSheetId="0">'Додаток 109'!$7:$8</definedName>
    <definedName name="_xlnm.Print_Area" localSheetId="0">'Додаток 109'!$A$1:$J$53</definedName>
  </definedNames>
  <calcPr fullCalcOnLoad="1"/>
</workbook>
</file>

<file path=xl/sharedStrings.xml><?xml version="1.0" encoding="utf-8"?>
<sst xmlns="http://schemas.openxmlformats.org/spreadsheetml/2006/main" count="81" uniqueCount="65">
  <si>
    <t>Разом по головному розпоряднику</t>
  </si>
  <si>
    <t>2. Посада</t>
  </si>
  <si>
    <t>4. Кількість діб у відрядженні</t>
  </si>
  <si>
    <t>5. Літак, автобус, якщо ж/д-тип вагону</t>
  </si>
  <si>
    <t>6. Ціна білету</t>
  </si>
  <si>
    <t>7. Кількість білетів</t>
  </si>
  <si>
    <t>8=6*7. Сума за проїзд</t>
  </si>
  <si>
    <t xml:space="preserve">9. Розмір добових </t>
  </si>
  <si>
    <t>10. Кількість діб</t>
  </si>
  <si>
    <t>11=9*10. Фактичні видатки на добові</t>
  </si>
  <si>
    <t>Крім того, видатки на проходження  курсів підвищення кваліфікації</t>
  </si>
  <si>
    <t>3. Підстава</t>
  </si>
  <si>
    <t>грн</t>
  </si>
  <si>
    <t>Місто, посада, підстава</t>
  </si>
  <si>
    <t>1. Відрядження (місто, район)</t>
  </si>
  <si>
    <t>Разом по установі</t>
  </si>
  <si>
    <t>КТПКВКМБ,   найменування установи</t>
  </si>
  <si>
    <t>Разом по КТПКВКМБ</t>
  </si>
  <si>
    <t xml:space="preserve">Прогноз на </t>
  </si>
  <si>
    <t>2023 рік</t>
  </si>
  <si>
    <t>2020 рік (касові видатки)</t>
  </si>
  <si>
    <t>2021 рік затверджено з урахуванням змін (без врахування кредиторської заборгованості станом на 01.01.2021)</t>
  </si>
  <si>
    <t>2024 рік</t>
  </si>
  <si>
    <t>Проєкт на 2022 рік</t>
  </si>
  <si>
    <t>Додаток 109 
до Інструкції з підготовки бюджетних запитів до проєкту обласного 
бюджету Луганської області на 2022 рік та пропозицій до прогнозу 
обласного бюджету на 2023-2024 роки</t>
  </si>
  <si>
    <t>(пункт 3.4 розділу ІІI)</t>
  </si>
  <si>
    <t>м. Київ, області України</t>
  </si>
  <si>
    <t xml:space="preserve">Директор, заступник директора, начальники відділів, фахівці </t>
  </si>
  <si>
    <t>Наказ</t>
  </si>
  <si>
    <t>Потяг (купе)</t>
  </si>
  <si>
    <t>12. Ціна білету(по області )автобус</t>
  </si>
  <si>
    <t>13. Кількість білетів (2 фахівця)</t>
  </si>
  <si>
    <t>14=12*13. Сума за проїзд</t>
  </si>
  <si>
    <t>15. Сума за 1 добу</t>
  </si>
  <si>
    <t>16. Кількість діб</t>
  </si>
  <si>
    <t>17=15*16. Фактичні видатки на добові</t>
  </si>
  <si>
    <t>18. Сума за 1 добу</t>
  </si>
  <si>
    <t>19. Кількість діб</t>
  </si>
  <si>
    <t>20=18*19. Фактичні видатки на проживання</t>
  </si>
  <si>
    <t>21=20+17+14+11+8. Всього видатків на відрядження</t>
  </si>
  <si>
    <t>Видатки на участь у семінарах</t>
  </si>
  <si>
    <t>22. Місто</t>
  </si>
  <si>
    <t>23. Посада та кількість чоловік</t>
  </si>
  <si>
    <t>24. Підстава</t>
  </si>
  <si>
    <t>25.Ціна семінару</t>
  </si>
  <si>
    <t>25. Сума</t>
  </si>
  <si>
    <t>26. Місто</t>
  </si>
  <si>
    <t>27. Посада та кількість чоловік</t>
  </si>
  <si>
    <t>28. Підстава</t>
  </si>
  <si>
    <t>29. Сума</t>
  </si>
  <si>
    <t>26=21+25. Разом видатки на відрядження по установі</t>
  </si>
  <si>
    <t>м.Київ</t>
  </si>
  <si>
    <t>Заступник директора</t>
  </si>
  <si>
    <t>Директор, заступник директора</t>
  </si>
  <si>
    <t>наказ</t>
  </si>
  <si>
    <t xml:space="preserve">                                      0241213 державна установа "Луганський обласний контактний центр"</t>
  </si>
  <si>
    <r>
      <t xml:space="preserve">Бюджетний запит по КЕКВ 2250 "Видатки на відрядження" на 2022 рік по Луганській облдержадміністрації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8"/>
        <rFont val="Arial Cyr"/>
        <family val="0"/>
      </rPr>
      <t>(назва головного розпорядника)</t>
    </r>
  </si>
  <si>
    <t>Голова Луганської облдержадміністрації</t>
  </si>
  <si>
    <t xml:space="preserve">           Сергій ГАЙДАЙ</t>
  </si>
  <si>
    <t xml:space="preserve">  </t>
  </si>
  <si>
    <t>Заступник начальника управління -</t>
  </si>
  <si>
    <t xml:space="preserve">начальник відділу фінансового забезпечення </t>
  </si>
  <si>
    <t>управління фінансово-господарського забезпечення</t>
  </si>
  <si>
    <t>апарату Луганської облдержадміністрації</t>
  </si>
  <si>
    <t xml:space="preserve">           Ольга ЛЄМЄШ</t>
  </si>
</sst>
</file>

<file path=xl/styles.xml><?xml version="1.0" encoding="utf-8"?>
<styleSheet xmlns="http://schemas.openxmlformats.org/spreadsheetml/2006/main">
  <numFmts count="4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.00&quot;₴&quot;_-;\-* #,##0.00&quot;₴&quot;_-;_-* &quot;-&quot;??&quot;₴&quot;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48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9"/>
      <name val="Arial"/>
      <family val="2"/>
    </font>
    <font>
      <b/>
      <i/>
      <sz val="9"/>
      <name val="Arial Cyr"/>
      <family val="0"/>
    </font>
    <font>
      <b/>
      <sz val="10"/>
      <name val="Arial"/>
      <family val="2"/>
    </font>
    <font>
      <i/>
      <sz val="9"/>
      <name val="Arial Cyr"/>
      <family val="0"/>
    </font>
    <font>
      <sz val="12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/>
      <top style="hair"/>
      <bottom style="hair"/>
    </border>
    <border>
      <left style="thin">
        <color indexed="8"/>
      </left>
      <right style="thin">
        <color indexed="8"/>
      </right>
      <top style="hair"/>
      <bottom style="hair"/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/>
    </xf>
    <xf numFmtId="0" fontId="5" fillId="0" borderId="12" xfId="0" applyFont="1" applyFill="1" applyBorder="1" applyAlignment="1">
      <alignment/>
    </xf>
    <xf numFmtId="0" fontId="4" fillId="0" borderId="12" xfId="0" applyFont="1" applyBorder="1" applyAlignment="1">
      <alignment vertical="center" wrapText="1"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3" xfId="0" applyFont="1" applyFill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3" xfId="0" applyFont="1" applyBorder="1" applyAlignment="1">
      <alignment/>
    </xf>
    <xf numFmtId="0" fontId="5" fillId="0" borderId="13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5" fillId="0" borderId="0" xfId="0" applyFont="1" applyAlignment="1">
      <alignment/>
    </xf>
    <xf numFmtId="0" fontId="7" fillId="0" borderId="14" xfId="0" applyFont="1" applyBorder="1" applyAlignment="1">
      <alignment horizontal="left" vertical="top" wrapText="1"/>
    </xf>
    <xf numFmtId="0" fontId="6" fillId="0" borderId="14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right" wrapText="1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2" xfId="52" applyFont="1" applyFill="1" applyBorder="1" applyAlignment="1">
      <alignment horizontal="center" vertical="center" wrapText="1"/>
      <protection/>
    </xf>
    <xf numFmtId="0" fontId="0" fillId="0" borderId="13" xfId="52" applyFont="1" applyFill="1" applyBorder="1" applyAlignment="1">
      <alignment horizontal="center" vertical="center"/>
      <protection/>
    </xf>
    <xf numFmtId="0" fontId="5" fillId="0" borderId="16" xfId="0" applyFont="1" applyBorder="1" applyAlignment="1">
      <alignment/>
    </xf>
    <xf numFmtId="0" fontId="0" fillId="0" borderId="13" xfId="52" applyFont="1" applyFill="1" applyBorder="1" applyAlignment="1">
      <alignment horizontal="center" vertical="center" wrapText="1"/>
      <protection/>
    </xf>
    <xf numFmtId="1" fontId="8" fillId="33" borderId="17" xfId="0" applyNumberFormat="1" applyFont="1" applyFill="1" applyBorder="1" applyAlignment="1">
      <alignment horizontal="right"/>
    </xf>
    <xf numFmtId="1" fontId="8" fillId="0" borderId="13" xfId="0" applyNumberFormat="1" applyFont="1" applyBorder="1" applyAlignment="1">
      <alignment/>
    </xf>
    <xf numFmtId="0" fontId="5" fillId="0" borderId="16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1" fontId="8" fillId="0" borderId="13" xfId="0" applyNumberFormat="1" applyFont="1" applyFill="1" applyBorder="1" applyAlignment="1">
      <alignment horizontal="right" vertical="center" wrapText="1"/>
    </xf>
    <xf numFmtId="1" fontId="0" fillId="0" borderId="20" xfId="0" applyNumberFormat="1" applyFont="1" applyFill="1" applyBorder="1" applyAlignment="1">
      <alignment horizontal="right" vertical="center" wrapText="1"/>
    </xf>
    <xf numFmtId="1" fontId="0" fillId="0" borderId="13" xfId="0" applyNumberFormat="1" applyFont="1" applyFill="1" applyBorder="1" applyAlignment="1">
      <alignment horizontal="right" vertical="center" wrapText="1"/>
    </xf>
    <xf numFmtId="1" fontId="0" fillId="0" borderId="21" xfId="0" applyNumberFormat="1" applyFont="1" applyFill="1" applyBorder="1" applyAlignment="1">
      <alignment horizontal="right" vertical="center" wrapText="1"/>
    </xf>
    <xf numFmtId="1" fontId="8" fillId="0" borderId="22" xfId="0" applyNumberFormat="1" applyFont="1" applyFill="1" applyBorder="1" applyAlignment="1">
      <alignment horizontal="right" vertical="center" wrapText="1"/>
    </xf>
    <xf numFmtId="0" fontId="1" fillId="0" borderId="16" xfId="0" applyFont="1" applyBorder="1" applyAlignment="1">
      <alignment horizontal="right"/>
    </xf>
    <xf numFmtId="1" fontId="2" fillId="0" borderId="14" xfId="0" applyNumberFormat="1" applyFont="1" applyFill="1" applyBorder="1" applyAlignment="1">
      <alignment horizontal="right" vertical="center" wrapText="1"/>
    </xf>
    <xf numFmtId="0" fontId="5" fillId="0" borderId="16" xfId="0" applyFont="1" applyBorder="1" applyAlignment="1">
      <alignment horizontal="right"/>
    </xf>
    <xf numFmtId="1" fontId="0" fillId="0" borderId="13" xfId="0" applyNumberFormat="1" applyFont="1" applyBorder="1" applyAlignment="1">
      <alignment/>
    </xf>
    <xf numFmtId="0" fontId="0" fillId="0" borderId="13" xfId="0" applyFont="1" applyBorder="1" applyAlignment="1">
      <alignment/>
    </xf>
    <xf numFmtId="1" fontId="2" fillId="0" borderId="19" xfId="0" applyNumberFormat="1" applyFont="1" applyBorder="1" applyAlignment="1">
      <alignment horizontal="right" vertical="center"/>
    </xf>
    <xf numFmtId="0" fontId="10" fillId="0" borderId="0" xfId="0" applyFont="1" applyFill="1" applyAlignment="1" applyProtection="1">
      <alignment/>
      <protection locked="0"/>
    </xf>
    <xf numFmtId="0" fontId="11" fillId="0" borderId="0" xfId="0" applyFont="1" applyAlignment="1">
      <alignment/>
    </xf>
    <xf numFmtId="0" fontId="12" fillId="0" borderId="0" xfId="0" applyFont="1" applyFill="1" applyAlignment="1" applyProtection="1">
      <alignment/>
      <protection locked="0"/>
    </xf>
    <xf numFmtId="0" fontId="13" fillId="0" borderId="0" xfId="0" applyFont="1" applyAlignment="1">
      <alignment/>
    </xf>
    <xf numFmtId="0" fontId="10" fillId="0" borderId="0" xfId="0" applyFont="1" applyFill="1" applyAlignment="1" applyProtection="1">
      <alignment/>
      <protection locked="0"/>
    </xf>
    <xf numFmtId="0" fontId="2" fillId="0" borderId="16" xfId="0" applyFont="1" applyBorder="1" applyAlignment="1">
      <alignment horizontal="right"/>
    </xf>
    <xf numFmtId="0" fontId="1" fillId="0" borderId="15" xfId="52" applyFont="1" applyFill="1" applyBorder="1" applyAlignment="1">
      <alignment horizontal="center" vertical="center" wrapText="1"/>
      <protection/>
    </xf>
    <xf numFmtId="0" fontId="4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1" fillId="0" borderId="0" xfId="0" applyFont="1" applyAlignment="1">
      <alignment horizontal="left" indent="10"/>
    </xf>
    <xf numFmtId="0" fontId="5" fillId="0" borderId="23" xfId="0" applyFont="1" applyBorder="1" applyAlignment="1">
      <alignment horizontal="center" vertical="center" textRotation="90"/>
    </xf>
    <xf numFmtId="0" fontId="5" fillId="0" borderId="24" xfId="0" applyFont="1" applyBorder="1" applyAlignment="1">
      <alignment horizontal="center" vertical="center" textRotation="90"/>
    </xf>
    <xf numFmtId="0" fontId="5" fillId="0" borderId="25" xfId="0" applyFont="1" applyBorder="1" applyAlignment="1">
      <alignment horizontal="center" vertical="center" textRotation="90"/>
    </xf>
    <xf numFmtId="0" fontId="1" fillId="0" borderId="0" xfId="0" applyFont="1" applyAlignment="1">
      <alignment horizontal="left" wrapText="1" indent="10"/>
    </xf>
    <xf numFmtId="2" fontId="6" fillId="0" borderId="14" xfId="0" applyNumberFormat="1" applyFont="1" applyFill="1" applyBorder="1" applyAlignment="1" applyProtection="1">
      <alignment horizontal="center" vertical="center" wrapText="1"/>
      <protection/>
    </xf>
    <xf numFmtId="2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303"/>
  <sheetViews>
    <sheetView tabSelected="1" zoomScale="85" zoomScaleNormal="85" zoomScalePageLayoutView="0" workbookViewId="0" topLeftCell="A1">
      <pane xSplit="2" ySplit="8" topLeftCell="C30" activePane="bottomRight" state="frozen"/>
      <selection pane="topLeft" activeCell="A1" sqref="A1"/>
      <selection pane="topRight" activeCell="C1" sqref="C1"/>
      <selection pane="bottomLeft" activeCell="A9" sqref="A9"/>
      <selection pane="bottomRight" activeCell="F41" sqref="F41"/>
    </sheetView>
  </sheetViews>
  <sheetFormatPr defaultColWidth="9.00390625" defaultRowHeight="12.75"/>
  <cols>
    <col min="1" max="1" width="15.375" style="0" customWidth="1"/>
    <col min="2" max="2" width="47.375" style="4" customWidth="1"/>
    <col min="3" max="3" width="16.75390625" style="0" customWidth="1"/>
    <col min="4" max="4" width="15.75390625" style="0" customWidth="1"/>
    <col min="5" max="5" width="25.125" style="0" customWidth="1"/>
    <col min="6" max="6" width="18.25390625" style="0" customWidth="1"/>
    <col min="7" max="7" width="12.875" style="0" customWidth="1"/>
    <col min="8" max="8" width="12.25390625" style="0" customWidth="1"/>
  </cols>
  <sheetData>
    <row r="1" spans="4:10" ht="45.75" customHeight="1">
      <c r="D1" s="5"/>
      <c r="E1" s="68" t="s">
        <v>24</v>
      </c>
      <c r="F1" s="68"/>
      <c r="G1" s="68"/>
      <c r="H1" s="68"/>
      <c r="I1" s="7"/>
      <c r="J1" s="7"/>
    </row>
    <row r="2" spans="5:10" ht="12.75">
      <c r="E2" s="64" t="s">
        <v>25</v>
      </c>
      <c r="F2" s="64"/>
      <c r="G2" s="64"/>
      <c r="H2" s="64"/>
      <c r="I2" s="6"/>
      <c r="J2" s="6"/>
    </row>
    <row r="3" spans="8:10" ht="12.75">
      <c r="H3" s="6"/>
      <c r="I3" s="6"/>
      <c r="J3" s="6"/>
    </row>
    <row r="4" spans="1:64" ht="39" customHeight="1">
      <c r="A4" s="71" t="s">
        <v>56</v>
      </c>
      <c r="B4" s="71"/>
      <c r="C4" s="71"/>
      <c r="D4" s="71"/>
      <c r="E4" s="71"/>
      <c r="F4" s="71"/>
      <c r="G4" s="71"/>
      <c r="H4" s="7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</row>
    <row r="5" spans="1:64" ht="19.5" customHeight="1">
      <c r="A5" s="8"/>
      <c r="B5" s="8"/>
      <c r="C5" s="8"/>
      <c r="D5" s="8"/>
      <c r="E5" s="8"/>
      <c r="F5" s="8"/>
      <c r="G5" s="8"/>
      <c r="H5" s="8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</row>
    <row r="6" spans="1:64" ht="12.75">
      <c r="A6" s="9"/>
      <c r="B6" s="10"/>
      <c r="C6" s="9"/>
      <c r="D6" s="9"/>
      <c r="E6" s="9"/>
      <c r="F6" s="9"/>
      <c r="G6" s="11"/>
      <c r="H6" s="28" t="s">
        <v>12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</row>
    <row r="7" spans="1:64" ht="30" customHeight="1">
      <c r="A7" s="60" t="s">
        <v>16</v>
      </c>
      <c r="B7" s="62"/>
      <c r="C7" s="60" t="s">
        <v>13</v>
      </c>
      <c r="D7" s="60" t="s">
        <v>20</v>
      </c>
      <c r="E7" s="60" t="s">
        <v>21</v>
      </c>
      <c r="F7" s="69" t="s">
        <v>23</v>
      </c>
      <c r="G7" s="72" t="s">
        <v>18</v>
      </c>
      <c r="H7" s="72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</row>
    <row r="8" spans="1:64" s="3" customFormat="1" ht="36.75" customHeight="1">
      <c r="A8" s="61"/>
      <c r="B8" s="63"/>
      <c r="C8" s="61"/>
      <c r="D8" s="61"/>
      <c r="E8" s="61"/>
      <c r="F8" s="70"/>
      <c r="G8" s="12" t="s">
        <v>19</v>
      </c>
      <c r="H8" s="12" t="s">
        <v>22</v>
      </c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</row>
    <row r="9" spans="1:64" ht="12" customHeight="1" hidden="1">
      <c r="A9" s="13"/>
      <c r="B9" s="14"/>
      <c r="C9" s="13"/>
      <c r="D9" s="15"/>
      <c r="E9" s="13"/>
      <c r="F9" s="13"/>
      <c r="G9" s="16"/>
      <c r="H9" s="15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</row>
    <row r="10" spans="1:64" ht="27.75" customHeight="1">
      <c r="A10" s="65" t="s">
        <v>55</v>
      </c>
      <c r="B10" s="18" t="s">
        <v>14</v>
      </c>
      <c r="C10" s="31" t="s">
        <v>26</v>
      </c>
      <c r="D10" s="31" t="s">
        <v>26</v>
      </c>
      <c r="E10" s="31" t="s">
        <v>26</v>
      </c>
      <c r="F10" s="31" t="s">
        <v>26</v>
      </c>
      <c r="G10" s="20"/>
      <c r="H10" s="20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</row>
    <row r="11" spans="1:64" ht="52.5" customHeight="1">
      <c r="A11" s="66"/>
      <c r="B11" s="18" t="s">
        <v>1</v>
      </c>
      <c r="C11" s="59" t="s">
        <v>27</v>
      </c>
      <c r="D11" s="59" t="s">
        <v>52</v>
      </c>
      <c r="E11" s="59" t="s">
        <v>27</v>
      </c>
      <c r="F11" s="59" t="s">
        <v>27</v>
      </c>
      <c r="G11" s="20"/>
      <c r="H11" s="20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</row>
    <row r="12" spans="1:64" ht="12.75" customHeight="1">
      <c r="A12" s="66"/>
      <c r="B12" s="21" t="s">
        <v>11</v>
      </c>
      <c r="C12" s="32" t="s">
        <v>28</v>
      </c>
      <c r="D12" s="32" t="s">
        <v>28</v>
      </c>
      <c r="E12" s="32" t="s">
        <v>28</v>
      </c>
      <c r="F12" s="32" t="s">
        <v>28</v>
      </c>
      <c r="G12" s="20"/>
      <c r="H12" s="20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</row>
    <row r="13" spans="1:64" ht="12.75" customHeight="1">
      <c r="A13" s="66"/>
      <c r="B13" s="18" t="s">
        <v>2</v>
      </c>
      <c r="C13" s="17"/>
      <c r="D13" s="33">
        <v>2</v>
      </c>
      <c r="E13" s="33">
        <v>3</v>
      </c>
      <c r="F13" s="33">
        <v>15</v>
      </c>
      <c r="G13" s="20"/>
      <c r="H13" s="20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</row>
    <row r="14" spans="1:64" ht="12.75" customHeight="1">
      <c r="A14" s="66"/>
      <c r="B14" s="18" t="s">
        <v>3</v>
      </c>
      <c r="C14" s="18"/>
      <c r="D14" s="34" t="s">
        <v>29</v>
      </c>
      <c r="E14" s="34" t="s">
        <v>29</v>
      </c>
      <c r="F14" s="34" t="s">
        <v>29</v>
      </c>
      <c r="G14" s="20"/>
      <c r="H14" s="20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</row>
    <row r="15" spans="1:64" ht="12.75" customHeight="1">
      <c r="A15" s="66"/>
      <c r="B15" s="18" t="s">
        <v>4</v>
      </c>
      <c r="C15" s="19"/>
      <c r="D15" s="33">
        <v>428.95</v>
      </c>
      <c r="E15" s="33">
        <v>624.5</v>
      </c>
      <c r="F15" s="33">
        <f>605*1.062</f>
        <v>642.51</v>
      </c>
      <c r="G15" s="20"/>
      <c r="H15" s="20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</row>
    <row r="16" spans="1:64" ht="12.75" customHeight="1">
      <c r="A16" s="66"/>
      <c r="B16" s="18" t="s">
        <v>5</v>
      </c>
      <c r="C16" s="18"/>
      <c r="D16" s="33">
        <v>2</v>
      </c>
      <c r="E16" s="33">
        <v>2</v>
      </c>
      <c r="F16" s="33">
        <v>2</v>
      </c>
      <c r="G16" s="20"/>
      <c r="H16" s="20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</row>
    <row r="17" spans="1:64" ht="15" customHeight="1">
      <c r="A17" s="66"/>
      <c r="B17" s="22" t="s">
        <v>6</v>
      </c>
      <c r="C17" s="18"/>
      <c r="D17" s="35">
        <f>D15*D16</f>
        <v>857.9</v>
      </c>
      <c r="E17" s="35">
        <f>E15*E16</f>
        <v>1249</v>
      </c>
      <c r="F17" s="35">
        <f>F15*F16</f>
        <v>1285.02</v>
      </c>
      <c r="G17" s="20"/>
      <c r="H17" s="20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</row>
    <row r="18" spans="1:64" ht="12.75" customHeight="1">
      <c r="A18" s="66"/>
      <c r="B18" s="18" t="s">
        <v>7</v>
      </c>
      <c r="C18" s="18"/>
      <c r="D18" s="33">
        <v>60</v>
      </c>
      <c r="E18" s="33">
        <v>60</v>
      </c>
      <c r="F18" s="33">
        <v>60</v>
      </c>
      <c r="G18" s="20"/>
      <c r="H18" s="20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</row>
    <row r="19" spans="1:64" ht="12.75" customHeight="1">
      <c r="A19" s="66"/>
      <c r="B19" s="18" t="s">
        <v>8</v>
      </c>
      <c r="C19" s="18"/>
      <c r="D19" s="33">
        <v>2</v>
      </c>
      <c r="E19" s="33">
        <v>3</v>
      </c>
      <c r="F19" s="33">
        <v>3</v>
      </c>
      <c r="G19" s="20"/>
      <c r="H19" s="20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</row>
    <row r="20" spans="1:64" ht="16.5" customHeight="1">
      <c r="A20" s="66"/>
      <c r="B20" s="22" t="s">
        <v>9</v>
      </c>
      <c r="C20" s="18"/>
      <c r="D20" s="36">
        <f>D18*D19</f>
        <v>120</v>
      </c>
      <c r="E20" s="36">
        <f>E18*E19</f>
        <v>180</v>
      </c>
      <c r="F20" s="36">
        <f>F18*F19</f>
        <v>180</v>
      </c>
      <c r="G20" s="20"/>
      <c r="H20" s="20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</row>
    <row r="21" spans="1:64" ht="12.75" customHeight="1">
      <c r="A21" s="66"/>
      <c r="B21" s="18" t="s">
        <v>30</v>
      </c>
      <c r="C21" s="18"/>
      <c r="D21" s="17"/>
      <c r="E21" s="17"/>
      <c r="F21" s="17"/>
      <c r="G21" s="20"/>
      <c r="H21" s="20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</row>
    <row r="22" spans="1:64" ht="12.75" customHeight="1">
      <c r="A22" s="66"/>
      <c r="B22" s="18" t="s">
        <v>31</v>
      </c>
      <c r="C22" s="18"/>
      <c r="D22" s="17"/>
      <c r="E22" s="17"/>
      <c r="F22" s="17"/>
      <c r="G22" s="20"/>
      <c r="H22" s="20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</row>
    <row r="23" spans="1:64" ht="12.75" customHeight="1">
      <c r="A23" s="66"/>
      <c r="B23" s="22" t="s">
        <v>32</v>
      </c>
      <c r="C23" s="18"/>
      <c r="D23" s="17"/>
      <c r="E23" s="17"/>
      <c r="F23" s="17"/>
      <c r="G23" s="20"/>
      <c r="H23" s="20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</row>
    <row r="24" spans="1:64" ht="12.75" customHeight="1">
      <c r="A24" s="66"/>
      <c r="B24" s="37" t="s">
        <v>33</v>
      </c>
      <c r="C24" s="18"/>
      <c r="D24" s="17"/>
      <c r="E24" s="17"/>
      <c r="F24" s="17"/>
      <c r="G24" s="20"/>
      <c r="H24" s="20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</row>
    <row r="25" spans="1:64" ht="12.75" customHeight="1">
      <c r="A25" s="66"/>
      <c r="B25" s="37" t="s">
        <v>34</v>
      </c>
      <c r="C25" s="18"/>
      <c r="D25" s="17"/>
      <c r="E25" s="17"/>
      <c r="F25" s="17"/>
      <c r="G25" s="20"/>
      <c r="H25" s="20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</row>
    <row r="26" spans="1:64" ht="12.75" customHeight="1">
      <c r="A26" s="66"/>
      <c r="B26" s="38" t="s">
        <v>35</v>
      </c>
      <c r="C26" s="18"/>
      <c r="D26" s="17"/>
      <c r="E26" s="17"/>
      <c r="F26" s="17"/>
      <c r="G26" s="20"/>
      <c r="H26" s="20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</row>
    <row r="27" spans="1:64" ht="12.75" customHeight="1">
      <c r="A27" s="66"/>
      <c r="B27" s="37" t="s">
        <v>36</v>
      </c>
      <c r="C27" s="18"/>
      <c r="D27" s="49"/>
      <c r="E27" s="50">
        <v>573</v>
      </c>
      <c r="F27" s="17">
        <v>600</v>
      </c>
      <c r="G27" s="20"/>
      <c r="H27" s="20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</row>
    <row r="28" spans="1:64" ht="12.75" customHeight="1">
      <c r="A28" s="66"/>
      <c r="B28" s="37" t="s">
        <v>37</v>
      </c>
      <c r="C28" s="18"/>
      <c r="D28" s="49"/>
      <c r="E28" s="51">
        <v>2</v>
      </c>
      <c r="F28" s="17">
        <v>2</v>
      </c>
      <c r="G28" s="20"/>
      <c r="H28" s="20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</row>
    <row r="29" spans="1:64" ht="12.75" customHeight="1">
      <c r="A29" s="66"/>
      <c r="B29" s="38" t="s">
        <v>38</v>
      </c>
      <c r="C29" s="18"/>
      <c r="D29" s="36"/>
      <c r="E29" s="36">
        <f>E27*E28</f>
        <v>1146</v>
      </c>
      <c r="F29" s="36">
        <f>F27*F28</f>
        <v>1200</v>
      </c>
      <c r="G29" s="20"/>
      <c r="H29" s="20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</row>
    <row r="30" spans="1:64" ht="12.75" customHeight="1">
      <c r="A30" s="66"/>
      <c r="B30" s="22" t="s">
        <v>39</v>
      </c>
      <c r="C30" s="18"/>
      <c r="D30" s="42">
        <f>SUM(D17+D20+D23+D26+D29)</f>
        <v>977.9</v>
      </c>
      <c r="E30" s="42">
        <f>SUM(E17+E20+E23+E26+E29)</f>
        <v>2575</v>
      </c>
      <c r="F30" s="42">
        <f>SUM(F17+F20+F23+F26+F29)</f>
        <v>2665.02</v>
      </c>
      <c r="G30" s="20"/>
      <c r="H30" s="20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</row>
    <row r="31" spans="1:64" ht="12.75" customHeight="1">
      <c r="A31" s="66"/>
      <c r="B31" s="39" t="s">
        <v>40</v>
      </c>
      <c r="C31" s="18"/>
      <c r="D31" s="42"/>
      <c r="E31" s="42"/>
      <c r="F31" s="42"/>
      <c r="G31" s="20"/>
      <c r="H31" s="20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</row>
    <row r="32" spans="1:64" ht="12.75" customHeight="1">
      <c r="A32" s="66"/>
      <c r="B32" s="37" t="s">
        <v>41</v>
      </c>
      <c r="C32" s="18"/>
      <c r="D32" s="43" t="s">
        <v>51</v>
      </c>
      <c r="E32" s="43" t="s">
        <v>51</v>
      </c>
      <c r="F32" s="43"/>
      <c r="G32" s="20"/>
      <c r="H32" s="20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</row>
    <row r="33" spans="1:64" ht="12.75" customHeight="1">
      <c r="A33" s="66"/>
      <c r="B33" s="37" t="s">
        <v>42</v>
      </c>
      <c r="C33" s="18"/>
      <c r="D33" s="44" t="s">
        <v>52</v>
      </c>
      <c r="E33" s="44" t="s">
        <v>53</v>
      </c>
      <c r="F33" s="44"/>
      <c r="G33" s="20"/>
      <c r="H33" s="20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</row>
    <row r="34" spans="1:64" ht="12.75" customHeight="1">
      <c r="A34" s="66"/>
      <c r="B34" s="37" t="s">
        <v>43</v>
      </c>
      <c r="C34" s="18"/>
      <c r="D34" s="45" t="s">
        <v>54</v>
      </c>
      <c r="E34" s="45" t="s">
        <v>54</v>
      </c>
      <c r="F34" s="45"/>
      <c r="G34" s="20"/>
      <c r="H34" s="20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</row>
    <row r="35" spans="1:64" ht="12.75" customHeight="1">
      <c r="A35" s="66"/>
      <c r="B35" s="37" t="s">
        <v>44</v>
      </c>
      <c r="C35" s="18"/>
      <c r="D35" s="45">
        <v>1496</v>
      </c>
      <c r="E35" s="43"/>
      <c r="F35" s="43"/>
      <c r="G35" s="20"/>
      <c r="H35" s="20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</row>
    <row r="36" spans="1:64" ht="12.75" customHeight="1">
      <c r="A36" s="66"/>
      <c r="B36" s="37" t="s">
        <v>45</v>
      </c>
      <c r="C36" s="18"/>
      <c r="D36" s="46">
        <v>1496</v>
      </c>
      <c r="E36" s="36"/>
      <c r="F36" s="36"/>
      <c r="G36" s="20"/>
      <c r="H36" s="20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</row>
    <row r="37" spans="1:64" ht="29.25" customHeight="1">
      <c r="A37" s="66"/>
      <c r="B37" s="40" t="s">
        <v>10</v>
      </c>
      <c r="C37" s="18"/>
      <c r="D37" s="47"/>
      <c r="E37" s="47"/>
      <c r="F37" s="47"/>
      <c r="G37" s="20"/>
      <c r="H37" s="20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</row>
    <row r="38" spans="1:64" ht="12.75" customHeight="1">
      <c r="A38" s="66"/>
      <c r="B38" s="37" t="s">
        <v>46</v>
      </c>
      <c r="C38" s="18"/>
      <c r="D38" s="47"/>
      <c r="E38" s="47"/>
      <c r="F38" s="43" t="s">
        <v>51</v>
      </c>
      <c r="G38" s="20"/>
      <c r="H38" s="20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</row>
    <row r="39" spans="1:8" ht="24.75" customHeight="1">
      <c r="A39" s="66"/>
      <c r="B39" s="37" t="s">
        <v>47</v>
      </c>
      <c r="C39" s="18"/>
      <c r="D39" s="47"/>
      <c r="E39" s="47"/>
      <c r="F39" s="44" t="s">
        <v>53</v>
      </c>
      <c r="G39" s="17"/>
      <c r="H39" s="17"/>
    </row>
    <row r="40" spans="1:8" ht="18" customHeight="1">
      <c r="A40" s="66"/>
      <c r="B40" s="37" t="s">
        <v>48</v>
      </c>
      <c r="C40" s="18"/>
      <c r="D40" s="47"/>
      <c r="E40" s="47"/>
      <c r="F40" s="45" t="s">
        <v>54</v>
      </c>
      <c r="G40" s="17"/>
      <c r="H40" s="17"/>
    </row>
    <row r="41" spans="1:8" ht="20.25" customHeight="1">
      <c r="A41" s="67"/>
      <c r="B41" s="37" t="s">
        <v>49</v>
      </c>
      <c r="C41" s="18"/>
      <c r="D41" s="47"/>
      <c r="E41" s="47"/>
      <c r="F41" s="58">
        <v>3140</v>
      </c>
      <c r="G41" s="17"/>
      <c r="H41" s="17"/>
    </row>
    <row r="42" spans="1:8" ht="24">
      <c r="A42" s="17"/>
      <c r="B42" s="41" t="s">
        <v>50</v>
      </c>
      <c r="C42" s="18"/>
      <c r="D42" s="42">
        <f>SUM(D30+D36)</f>
        <v>2473.9</v>
      </c>
      <c r="E42" s="42">
        <f>SUM(E30+E36)</f>
        <v>2575</v>
      </c>
      <c r="F42" s="42">
        <f>SUM(F30+F41)</f>
        <v>5805.02</v>
      </c>
      <c r="G42" s="52">
        <f>F42*1.053</f>
        <v>6112.68606</v>
      </c>
      <c r="H42" s="52">
        <f>G42*1.05+1</f>
        <v>6419.320363</v>
      </c>
    </row>
    <row r="43" spans="1:8" ht="27.75" customHeight="1">
      <c r="A43" s="26" t="s">
        <v>15</v>
      </c>
      <c r="B43" s="23"/>
      <c r="C43" s="29"/>
      <c r="D43" s="48">
        <f aca="true" t="shared" si="0" ref="D43:H45">D42</f>
        <v>2473.9</v>
      </c>
      <c r="E43" s="48">
        <f t="shared" si="0"/>
        <v>2575</v>
      </c>
      <c r="F43" s="48">
        <f t="shared" si="0"/>
        <v>5805.02</v>
      </c>
      <c r="G43" s="48">
        <f t="shared" si="0"/>
        <v>6112.68606</v>
      </c>
      <c r="H43" s="48">
        <f t="shared" si="0"/>
        <v>6419.320363</v>
      </c>
    </row>
    <row r="44" spans="1:64" ht="26.25" customHeight="1">
      <c r="A44" s="27" t="s">
        <v>17</v>
      </c>
      <c r="B44" s="24"/>
      <c r="C44" s="30"/>
      <c r="D44" s="48">
        <f t="shared" si="0"/>
        <v>2473.9</v>
      </c>
      <c r="E44" s="48">
        <f t="shared" si="0"/>
        <v>2575</v>
      </c>
      <c r="F44" s="48">
        <f t="shared" si="0"/>
        <v>5805.02</v>
      </c>
      <c r="G44" s="48">
        <f>G43</f>
        <v>6112.68606</v>
      </c>
      <c r="H44" s="48">
        <f t="shared" si="0"/>
        <v>6419.320363</v>
      </c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</row>
    <row r="45" spans="1:64" ht="38.25" customHeight="1">
      <c r="A45" s="27" t="s">
        <v>0</v>
      </c>
      <c r="B45" s="23"/>
      <c r="C45" s="29"/>
      <c r="D45" s="48">
        <f>D43</f>
        <v>2473.9</v>
      </c>
      <c r="E45" s="48">
        <f>E43</f>
        <v>2575</v>
      </c>
      <c r="F45" s="48">
        <f>F43</f>
        <v>5805.02</v>
      </c>
      <c r="G45" s="48">
        <f>G43</f>
        <v>6112.68606</v>
      </c>
      <c r="H45" s="48">
        <f t="shared" si="0"/>
        <v>6419.320363</v>
      </c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</row>
    <row r="46" spans="1:64" ht="12.75">
      <c r="A46" s="9"/>
      <c r="B46" s="10"/>
      <c r="C46" s="9"/>
      <c r="D46" s="9"/>
      <c r="E46" s="9"/>
      <c r="F46" s="9"/>
      <c r="G46" s="25"/>
      <c r="H46" s="25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</row>
    <row r="47" spans="1:64" ht="12.75">
      <c r="A47" s="9"/>
      <c r="C47" s="9"/>
      <c r="D47" s="9"/>
      <c r="E47" s="9"/>
      <c r="F47" s="9"/>
      <c r="G47" s="25"/>
      <c r="H47" s="25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</row>
    <row r="48" spans="1:35" s="54" customFormat="1" ht="15.75">
      <c r="A48" s="53" t="s">
        <v>57</v>
      </c>
      <c r="C48" s="53"/>
      <c r="D48" s="53"/>
      <c r="E48" s="55" t="s">
        <v>58</v>
      </c>
      <c r="F48" s="53"/>
      <c r="G48" s="53"/>
      <c r="H48" s="56"/>
      <c r="I48" s="56"/>
      <c r="J48" s="53"/>
      <c r="K48" s="53"/>
      <c r="M48" s="53"/>
      <c r="N48" s="53"/>
      <c r="P48" s="53"/>
      <c r="Q48" s="53"/>
      <c r="R48" s="53"/>
      <c r="S48" s="56" t="s">
        <v>59</v>
      </c>
      <c r="AA48" s="55"/>
      <c r="AB48" s="55"/>
      <c r="AE48" s="55"/>
      <c r="AF48" s="55"/>
      <c r="AG48" s="55"/>
      <c r="AH48" s="55"/>
      <c r="AI48" s="55"/>
    </row>
    <row r="49" spans="2:35" s="54" customFormat="1" ht="15.75">
      <c r="B49" s="53"/>
      <c r="C49" s="53"/>
      <c r="D49" s="53"/>
      <c r="E49" s="53"/>
      <c r="F49" s="53"/>
      <c r="G49" s="53"/>
      <c r="J49" s="57"/>
      <c r="K49" s="57"/>
      <c r="L49" s="57"/>
      <c r="M49" s="53"/>
      <c r="N49" s="53"/>
      <c r="O49" s="53"/>
      <c r="P49" s="53"/>
      <c r="Q49" s="53"/>
      <c r="R49" s="53"/>
      <c r="T49" s="55"/>
      <c r="U49" s="55"/>
      <c r="V49" s="55"/>
      <c r="AB49" s="55"/>
      <c r="AE49" s="55"/>
      <c r="AF49" s="55"/>
      <c r="AG49" s="55"/>
      <c r="AH49" s="55"/>
      <c r="AI49" s="55"/>
    </row>
    <row r="50" spans="1:35" s="54" customFormat="1" ht="15.75">
      <c r="A50" s="57" t="s">
        <v>60</v>
      </c>
      <c r="C50" s="57"/>
      <c r="D50" s="57"/>
      <c r="E50" s="53"/>
      <c r="F50" s="53"/>
      <c r="G50" s="53"/>
      <c r="J50" s="53"/>
      <c r="K50" s="53"/>
      <c r="L50" s="53"/>
      <c r="M50" s="53"/>
      <c r="N50" s="53"/>
      <c r="O50" s="53"/>
      <c r="P50" s="53"/>
      <c r="Q50" s="53"/>
      <c r="R50" s="53"/>
      <c r="T50" s="55"/>
      <c r="U50" s="55"/>
      <c r="V50" s="55"/>
      <c r="AB50" s="55"/>
      <c r="AE50" s="55"/>
      <c r="AF50" s="55"/>
      <c r="AG50" s="55"/>
      <c r="AH50" s="55"/>
      <c r="AI50" s="55"/>
    </row>
    <row r="51" spans="1:35" s="54" customFormat="1" ht="15.75">
      <c r="A51" s="53" t="s">
        <v>61</v>
      </c>
      <c r="C51" s="53"/>
      <c r="D51" s="53"/>
      <c r="E51" s="53"/>
      <c r="F51" s="53"/>
      <c r="G51" s="53"/>
      <c r="J51" s="53"/>
      <c r="K51" s="53"/>
      <c r="L51" s="53"/>
      <c r="M51" s="53"/>
      <c r="N51" s="53"/>
      <c r="O51" s="53"/>
      <c r="P51" s="53"/>
      <c r="Q51" s="53"/>
      <c r="R51" s="53"/>
      <c r="T51" s="55"/>
      <c r="U51" s="55"/>
      <c r="V51" s="55"/>
      <c r="AB51" s="55"/>
      <c r="AE51" s="55"/>
      <c r="AF51" s="55"/>
      <c r="AG51" s="55"/>
      <c r="AH51" s="55"/>
      <c r="AI51" s="55"/>
    </row>
    <row r="52" spans="1:35" s="54" customFormat="1" ht="15.75">
      <c r="A52" s="53" t="s">
        <v>62</v>
      </c>
      <c r="C52" s="53"/>
      <c r="D52" s="53"/>
      <c r="E52" s="53"/>
      <c r="F52" s="53"/>
      <c r="G52" s="53"/>
      <c r="J52" s="53"/>
      <c r="K52" s="53"/>
      <c r="L52" s="53"/>
      <c r="M52" s="53"/>
      <c r="N52" s="53"/>
      <c r="O52" s="53"/>
      <c r="P52" s="53"/>
      <c r="Q52" s="53"/>
      <c r="R52" s="53"/>
      <c r="T52" s="55"/>
      <c r="U52" s="55"/>
      <c r="V52" s="55"/>
      <c r="AB52" s="55"/>
      <c r="AE52" s="55"/>
      <c r="AF52" s="55"/>
      <c r="AG52" s="55"/>
      <c r="AH52" s="55"/>
      <c r="AI52" s="55"/>
    </row>
    <row r="53" spans="1:28" s="54" customFormat="1" ht="15.75">
      <c r="A53" s="53" t="s">
        <v>63</v>
      </c>
      <c r="C53" s="53"/>
      <c r="D53" s="53"/>
      <c r="E53" s="55" t="s">
        <v>64</v>
      </c>
      <c r="F53" s="53"/>
      <c r="G53" s="53"/>
      <c r="U53" s="55"/>
      <c r="V53" s="55"/>
      <c r="AB53" s="55"/>
    </row>
    <row r="54" spans="7:64" ht="12.75"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</row>
    <row r="55" spans="7:64" ht="12.75"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</row>
    <row r="56" spans="7:64" ht="12.75"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</row>
    <row r="57" spans="7:64" ht="12.75"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</row>
    <row r="58" spans="7:64" ht="12.75"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</row>
    <row r="59" spans="7:64" ht="12.75"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</row>
    <row r="60" spans="7:64" ht="12.75"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</row>
    <row r="61" spans="7:64" ht="12.75"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</row>
    <row r="62" spans="7:64" ht="12.75"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</row>
    <row r="63" spans="7:64" ht="12.75"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</row>
    <row r="64" spans="7:64" ht="12.75"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</row>
    <row r="65" spans="7:64" ht="12.75"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</row>
    <row r="66" spans="7:64" ht="12.75"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</row>
    <row r="67" spans="7:64" ht="12.75"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</row>
    <row r="68" spans="7:64" ht="12.75"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</row>
    <row r="69" spans="7:64" ht="12.75"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</row>
    <row r="70" spans="7:64" ht="12.75"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</row>
    <row r="71" spans="7:64" ht="12.75"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</row>
    <row r="72" spans="7:64" ht="12.75"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</row>
    <row r="73" spans="7:64" ht="12.75"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</row>
    <row r="74" spans="7:64" ht="12.75"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</row>
    <row r="75" spans="7:64" ht="12.75"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</row>
    <row r="76" spans="7:64" ht="12.75"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</row>
    <row r="77" spans="7:64" ht="12.75"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</row>
    <row r="78" spans="7:64" ht="12.75"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</row>
    <row r="79" spans="7:64" ht="12.75"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</row>
    <row r="80" spans="7:64" ht="12.75"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</row>
    <row r="81" spans="7:64" ht="12.75"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</row>
    <row r="82" spans="7:64" ht="12.75"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</row>
    <row r="83" spans="7:64" ht="12.75"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</row>
    <row r="84" spans="7:64" ht="12.75"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</row>
    <row r="85" spans="7:64" ht="12.75"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</row>
    <row r="86" spans="7:64" ht="12.75"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</row>
    <row r="87" spans="7:64" ht="12.75"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</row>
    <row r="88" spans="7:64" ht="12.75"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</row>
    <row r="89" spans="7:64" ht="12.75"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</row>
    <row r="90" spans="7:64" ht="12.75"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</row>
    <row r="91" spans="7:64" ht="12.75"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</row>
    <row r="92" spans="7:64" ht="12.75"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</row>
    <row r="93" spans="7:64" ht="12.75"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</row>
    <row r="94" spans="7:64" ht="12.75"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</row>
    <row r="95" spans="7:64" ht="12.75"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</row>
    <row r="96" spans="7:64" ht="12.75"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</row>
    <row r="97" spans="7:64" ht="12.75"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</row>
    <row r="98" spans="7:64" ht="12.75"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</row>
    <row r="99" spans="7:64" ht="12.75"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</row>
    <row r="100" spans="7:64" ht="12.75"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</row>
    <row r="101" spans="7:64" ht="12.75"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</row>
    <row r="102" spans="7:64" ht="12.75"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</row>
    <row r="103" spans="7:64" ht="12.75"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</row>
    <row r="104" spans="7:64" ht="12.75"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</row>
    <row r="105" spans="7:64" ht="12.75"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</row>
    <row r="106" spans="7:64" ht="12.75"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</row>
    <row r="107" spans="7:64" ht="12.75"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</row>
    <row r="108" spans="7:64" ht="12.75"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</row>
    <row r="109" spans="7:64" ht="12.75"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</row>
    <row r="110" spans="7:64" ht="12.75"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</row>
    <row r="111" spans="7:64" ht="12.75"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</row>
    <row r="112" spans="7:64" ht="12.75"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</row>
    <row r="113" spans="7:64" ht="12.75"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</row>
    <row r="114" spans="7:64" ht="12.75"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</row>
    <row r="115" spans="7:64" ht="12.75"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</row>
    <row r="116" spans="7:64" ht="12.75"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</row>
    <row r="117" spans="7:64" ht="12.75"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</row>
    <row r="118" spans="7:64" ht="12.75"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</row>
    <row r="119" spans="7:64" ht="12.75"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</row>
    <row r="120" spans="7:64" ht="12.75"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</row>
    <row r="121" spans="7:64" ht="12.75"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</row>
    <row r="122" spans="7:64" ht="12.75"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</row>
    <row r="123" spans="7:64" ht="12.75"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</row>
    <row r="124" spans="7:64" ht="12.75"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</row>
    <row r="125" spans="7:64" ht="12.75"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</row>
    <row r="126" spans="7:64" ht="12.75"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</row>
    <row r="127" spans="7:64" ht="12.75"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</row>
    <row r="128" spans="7:64" ht="12.75"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</row>
    <row r="129" spans="7:64" ht="12.75"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</row>
    <row r="130" spans="7:64" ht="12.75"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</row>
    <row r="131" spans="7:64" ht="12.75"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</row>
    <row r="132" spans="7:64" ht="12.75"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</row>
    <row r="133" spans="7:64" ht="12.75"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</row>
    <row r="134" spans="7:64" ht="12.75"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</row>
    <row r="135" spans="7:64" ht="12.75"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</row>
    <row r="136" spans="7:64" ht="12.75"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</row>
    <row r="137" spans="7:64" ht="12.75"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</row>
    <row r="138" spans="7:64" ht="12.75"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</row>
    <row r="139" spans="7:64" ht="12.75"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</row>
    <row r="140" spans="7:64" ht="12.75"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</row>
    <row r="141" spans="7:64" ht="12.75"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</row>
    <row r="142" spans="7:64" ht="12.75"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</row>
    <row r="143" spans="7:64" ht="12.75"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</row>
    <row r="144" spans="7:64" ht="12.75"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</row>
    <row r="145" spans="7:64" ht="12.75"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</row>
    <row r="146" spans="7:64" ht="12.75"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</row>
    <row r="147" spans="7:64" ht="12.75"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</row>
    <row r="148" spans="7:64" ht="12.75"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</row>
    <row r="149" spans="7:64" ht="12.75"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</row>
    <row r="150" spans="7:64" ht="12.75"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</row>
    <row r="151" spans="7:64" ht="12.75"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</row>
    <row r="152" spans="7:64" ht="12.75"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</row>
    <row r="153" spans="7:64" ht="12.75"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</row>
    <row r="154" spans="7:64" ht="12.75"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</row>
    <row r="155" spans="7:64" ht="12.75"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</row>
    <row r="156" spans="7:64" ht="12.75"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</row>
    <row r="157" spans="7:64" ht="12.75"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</row>
    <row r="158" spans="7:64" ht="12.75"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</row>
    <row r="159" spans="7:64" ht="12.75"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</row>
    <row r="160" spans="7:64" ht="12.75"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</row>
    <row r="161" spans="7:64" ht="12.75"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</row>
    <row r="162" spans="7:64" ht="12.75"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</row>
    <row r="163" spans="7:64" ht="12.75"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</row>
    <row r="164" spans="7:64" ht="12.75"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</row>
    <row r="165" spans="7:64" ht="12.75"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</row>
    <row r="166" spans="7:64" ht="12.75"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</row>
    <row r="167" spans="7:64" ht="12.75"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</row>
    <row r="168" spans="7:64" ht="12.75"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</row>
    <row r="169" spans="7:64" ht="12.75"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</row>
    <row r="170" spans="7:64" ht="12.75"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</row>
    <row r="171" spans="7:64" ht="12.75"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</row>
    <row r="172" spans="7:64" ht="12.75"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</row>
    <row r="173" spans="7:64" ht="12.75"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</row>
    <row r="174" spans="7:64" ht="12.75"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</row>
    <row r="175" spans="7:64" ht="12.75"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</row>
    <row r="176" spans="7:64" ht="12.75"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</row>
    <row r="177" spans="7:64" ht="12.75"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</row>
    <row r="178" spans="7:64" ht="12.75"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</row>
    <row r="179" spans="7:64" ht="12.75"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</row>
    <row r="180" spans="7:64" ht="12.75"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</row>
    <row r="181" spans="7:64" ht="12.75"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</row>
    <row r="182" spans="7:64" ht="12.75"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</row>
    <row r="183" spans="7:64" ht="12.75"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</row>
    <row r="184" spans="7:64" ht="12.75"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</row>
    <row r="185" spans="7:64" ht="12.75"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</row>
    <row r="186" spans="7:64" ht="12.75"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</row>
    <row r="187" spans="7:64" ht="12.75"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</row>
    <row r="188" spans="7:64" ht="12.75"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</row>
    <row r="189" spans="7:64" ht="12.75"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</row>
    <row r="190" spans="7:64" ht="12.75"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</row>
    <row r="191" spans="7:64" ht="12.75"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</row>
    <row r="192" spans="7:64" ht="12.75"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</row>
    <row r="193" spans="7:64" ht="12.75"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</row>
    <row r="194" spans="7:64" ht="12.75"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</row>
    <row r="195" spans="7:64" ht="12.75"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</row>
    <row r="196" spans="7:64" ht="12.75"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</row>
    <row r="197" spans="7:64" ht="12.75"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</row>
    <row r="198" spans="7:64" ht="12.75"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</row>
    <row r="199" spans="7:64" ht="12.75"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</row>
    <row r="200" spans="7:64" ht="12.75"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</row>
    <row r="201" spans="7:64" ht="12.75"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</row>
    <row r="202" spans="7:64" ht="12.75"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</row>
    <row r="203" spans="7:64" ht="12.75"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</row>
    <row r="204" spans="7:64" ht="12.75"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</row>
    <row r="205" spans="7:64" ht="12.75"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</row>
    <row r="206" spans="7:64" ht="12.75"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</row>
    <row r="207" spans="7:64" ht="12.75"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</row>
    <row r="208" spans="7:64" ht="12.75"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</row>
    <row r="209" spans="7:64" ht="12.75"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</row>
    <row r="210" spans="7:64" ht="12.75"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</row>
    <row r="211" spans="7:64" ht="12.75"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</row>
    <row r="212" spans="7:64" ht="12.75"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</row>
    <row r="213" spans="7:64" ht="12.75"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</row>
    <row r="214" spans="7:64" ht="12.75"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</row>
    <row r="215" spans="7:64" ht="12.75"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</row>
    <row r="216" spans="7:64" ht="12.75"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</row>
    <row r="217" spans="7:64" ht="12.75"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</row>
    <row r="218" spans="7:64" ht="12.75"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</row>
    <row r="219" spans="7:64" ht="12.75"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</row>
    <row r="220" spans="7:64" ht="12.75"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</row>
    <row r="221" spans="7:64" ht="12.75"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</row>
    <row r="222" spans="7:64" ht="12.75"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</row>
    <row r="223" spans="7:64" ht="12.75"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</row>
    <row r="224" spans="7:64" ht="12.75"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</row>
    <row r="225" spans="7:64" ht="12.75"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</row>
    <row r="226" spans="7:64" ht="12.75"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</row>
    <row r="227" spans="7:64" ht="12.75"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</row>
    <row r="228" spans="7:64" ht="12.75"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</row>
    <row r="229" spans="7:64" ht="12.75"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</row>
    <row r="230" spans="7:64" ht="12.75"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</row>
    <row r="231" spans="7:64" ht="12.75"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</row>
    <row r="232" spans="7:64" ht="12.75"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</row>
    <row r="233" spans="7:64" ht="12.75"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</row>
    <row r="234" spans="7:64" ht="12.75"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</row>
    <row r="235" spans="7:64" ht="12.75"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</row>
    <row r="236" spans="7:64" ht="12.75"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</row>
    <row r="237" spans="7:64" ht="12.75"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</row>
    <row r="238" spans="7:64" ht="12.75"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</row>
    <row r="239" spans="7:64" ht="12.75"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</row>
    <row r="240" spans="7:64" ht="12.75"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</row>
    <row r="241" spans="7:64" ht="12.75"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</row>
    <row r="242" spans="7:64" ht="12.75"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</row>
    <row r="243" spans="7:64" ht="12.75"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</row>
    <row r="244" spans="7:64" ht="12.75"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</row>
    <row r="245" spans="7:64" ht="12.75"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</row>
    <row r="246" spans="7:64" ht="12.75"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</row>
    <row r="247" spans="7:64" ht="12.75"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</row>
    <row r="248" spans="7:64" ht="12.75"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</row>
    <row r="249" spans="7:64" ht="12.75"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</row>
    <row r="250" spans="7:64" ht="12.75"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</row>
    <row r="251" spans="7:64" ht="12.75"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</row>
    <row r="252" spans="7:64" ht="12.75"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</row>
    <row r="253" spans="7:64" ht="12.75"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</row>
    <row r="254" spans="7:64" ht="12.75"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</row>
    <row r="255" spans="7:64" ht="12.75"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</row>
    <row r="256" spans="7:64" ht="12.75"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</row>
    <row r="257" spans="7:64" ht="12.75"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</row>
    <row r="258" spans="7:64" ht="12.75"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</row>
    <row r="259" spans="7:64" ht="12.75"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</row>
    <row r="260" spans="7:64" ht="12.75"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</row>
    <row r="261" spans="7:64" ht="12.75"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</row>
    <row r="262" spans="7:64" ht="12.75"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</row>
    <row r="263" spans="7:64" ht="12.75"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</row>
    <row r="264" spans="7:64" ht="12.75"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</row>
    <row r="265" spans="7:64" ht="12.75"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</row>
    <row r="266" spans="7:64" ht="12.75"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</row>
    <row r="267" spans="7:64" ht="12.75"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</row>
    <row r="268" spans="7:64" ht="12.75"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</row>
    <row r="269" spans="7:64" ht="12.75"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</row>
    <row r="270" spans="7:64" ht="12.75"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</row>
    <row r="271" spans="7:64" ht="12.75"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</row>
    <row r="272" spans="7:64" ht="12.75"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</row>
    <row r="273" spans="7:64" ht="12.75"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</row>
    <row r="274" spans="7:64" ht="12.75"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</row>
    <row r="275" spans="7:64" ht="12.75"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</row>
    <row r="276" spans="7:64" ht="12.75"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</row>
    <row r="277" spans="7:64" ht="12.75"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</row>
    <row r="278" spans="7:64" ht="12.75"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</row>
    <row r="279" spans="7:64" ht="12.75"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</row>
    <row r="280" spans="7:64" ht="12.75"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</row>
    <row r="281" spans="7:64" ht="12.75"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</row>
    <row r="282" spans="7:64" ht="12.75"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</row>
    <row r="283" spans="7:64" ht="12.75"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</row>
    <row r="284" spans="7:64" ht="12.75"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</row>
    <row r="285" spans="7:64" ht="12.75"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</row>
    <row r="286" spans="7:64" ht="12.75"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</row>
    <row r="287" spans="7:64" ht="12.75"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</row>
    <row r="288" spans="7:64" ht="12.75"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</row>
    <row r="289" spans="7:64" ht="12.75"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</row>
    <row r="290" spans="7:64" ht="12.75"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</row>
    <row r="291" spans="7:64" ht="12.75"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</row>
    <row r="292" spans="7:64" ht="12.75"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</row>
    <row r="293" spans="7:64" ht="12.75"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</row>
    <row r="294" spans="7:64" ht="12.75"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</row>
    <row r="295" spans="7:64" ht="12.75"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</row>
    <row r="296" spans="7:64" ht="12.75"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</row>
    <row r="297" spans="7:64" ht="12.75"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</row>
    <row r="298" spans="7:64" ht="12.75"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</row>
    <row r="299" spans="7:64" ht="12.75"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</row>
    <row r="300" spans="7:64" ht="12.75"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</row>
    <row r="301" spans="7:64" ht="12.75"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</row>
    <row r="302" spans="7:64" ht="12.75"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</row>
    <row r="303" spans="7:64" ht="12.75"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</row>
  </sheetData>
  <sheetProtection/>
  <mergeCells count="11">
    <mergeCell ref="G7:H7"/>
    <mergeCell ref="A7:A8"/>
    <mergeCell ref="B7:B8"/>
    <mergeCell ref="C7:C8"/>
    <mergeCell ref="E2:H2"/>
    <mergeCell ref="A10:A41"/>
    <mergeCell ref="E1:H1"/>
    <mergeCell ref="D7:D8"/>
    <mergeCell ref="E7:E8"/>
    <mergeCell ref="F7:F8"/>
    <mergeCell ref="A4:H4"/>
  </mergeCells>
  <printOptions horizontalCentered="1"/>
  <pageMargins left="0.7874015748031497" right="0.7874015748031497" top="1.1811023622047245" bottom="0.3937007874015748" header="0.4724409448818898" footer="0.5118110236220472"/>
  <pageSetup horizontalDpi="600" verticalDpi="600" orientation="landscape" paperSize="9" scale="62" r:id="rId1"/>
  <rowBreaks count="1" manualBreakCount="1">
    <brk id="42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User-290204</dc:creator>
  <cp:keywords/>
  <dc:description/>
  <cp:lastModifiedBy>Пользователь Windows</cp:lastModifiedBy>
  <cp:lastPrinted>2021-11-24T14:29:50Z</cp:lastPrinted>
  <dcterms:created xsi:type="dcterms:W3CDTF">2006-11-22T20:04:06Z</dcterms:created>
  <dcterms:modified xsi:type="dcterms:W3CDTF">2021-11-24T14:50:36Z</dcterms:modified>
  <cp:category/>
  <cp:version/>
  <cp:contentType/>
  <cp:contentStatus/>
</cp:coreProperties>
</file>