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<sst xmlns="http://schemas.openxmlformats.org/spreadsheetml/2006/main" count="91" uniqueCount="69">
  <si>
    <t>№ з/п</t>
  </si>
  <si>
    <t>1.</t>
  </si>
  <si>
    <t>Кількість діючих суб’єктів малого та середнього підприємництва (далі –МСП), одиниць, у т.ч.:</t>
  </si>
  <si>
    <t>1)</t>
  </si>
  <si>
    <t>2)</t>
  </si>
  <si>
    <t>3)</t>
  </si>
  <si>
    <t>2.</t>
  </si>
  <si>
    <t>3.</t>
  </si>
  <si>
    <t>4.</t>
  </si>
  <si>
    <t>5.</t>
  </si>
  <si>
    <t>6.</t>
  </si>
  <si>
    <t>Кількість об’єктів інфраструктури підтримки суб’єктів МСП, одиниць:</t>
  </si>
  <si>
    <t>бізнес-центри</t>
  </si>
  <si>
    <t>технопарки</t>
  </si>
  <si>
    <t>лізингові центри (компанії)</t>
  </si>
  <si>
    <t>4)</t>
  </si>
  <si>
    <t>фонди підтримки підприємництва (регіональні, місцеві)</t>
  </si>
  <si>
    <t>5)</t>
  </si>
  <si>
    <t>інвестиційні фонди і компанії</t>
  </si>
  <si>
    <t>6)</t>
  </si>
  <si>
    <t>інформаційно-консультативні установи</t>
  </si>
  <si>
    <t>7.</t>
  </si>
  <si>
    <t>Кредитні спілки</t>
  </si>
  <si>
    <t>8.</t>
  </si>
  <si>
    <t>регіональні</t>
  </si>
  <si>
    <t>місцеві</t>
  </si>
  <si>
    <t>9.</t>
  </si>
  <si>
    <t>Кількість створених на місцевому рівні:</t>
  </si>
  <si>
    <t>координаційних рад з питань підприємництва</t>
  </si>
  <si>
    <t>рад підприємців</t>
  </si>
  <si>
    <t>галузевих рад підприємців</t>
  </si>
  <si>
    <t>робочих груп з питань сприяння розвитку малого підприємництва</t>
  </si>
  <si>
    <t>10.</t>
  </si>
  <si>
    <t>Залучення суб’єктів МСП до виконання робіт/послуг за державні кошти:</t>
  </si>
  <si>
    <t>кількість договорів, одиниць</t>
  </si>
  <si>
    <t>11.</t>
  </si>
  <si>
    <t>Кількість створених робочих місць, одиниць</t>
  </si>
  <si>
    <t>12.</t>
  </si>
  <si>
    <t xml:space="preserve">Очікувані кінцеві результати (найважливіші цільові показники)  </t>
  </si>
  <si>
    <t>Дані на 01.01.2017 (факт)</t>
  </si>
  <si>
    <t>інших консультативно-дорадчих органів з питань підприємництва</t>
  </si>
  <si>
    <t>дані відсутні</t>
  </si>
  <si>
    <t>-</t>
  </si>
  <si>
    <t>Відносне відхилення 2017/2016, %</t>
  </si>
  <si>
    <t>Дані на 01.01.2018 (факт)</t>
  </si>
  <si>
    <t>обсяги (млн грн)</t>
  </si>
  <si>
    <t xml:space="preserve">Показники реалізації Регіональної цільової програми </t>
  </si>
  <si>
    <t>Дані на 01.04.2018 (факт)</t>
  </si>
  <si>
    <t>Дані на 01.04.2017 (факт)</t>
  </si>
  <si>
    <t>Громадські об'єднання суб'єктів підприємництва, з них</t>
  </si>
  <si>
    <t>Відносне відхилення Іквар. 2017/ Іквар.2018, %</t>
  </si>
  <si>
    <t>Прогноз на 01.01.2019</t>
  </si>
  <si>
    <t>Прогноз на 01.01.2020</t>
  </si>
  <si>
    <t>21 792</t>
  </si>
  <si>
    <t>22 037</t>
  </si>
  <si>
    <t>розвитку та підтримки малого і середнього підприємництва на 2018-2020 роки</t>
  </si>
  <si>
    <t>Кількість зайнятих у малому та середньому підприємництві, тис. осіб, тис. осіб</t>
  </si>
  <si>
    <t>Кількість центрів надання адміністративних послуг, які отримають спеціалізоване технічне обладнання для оформлення та видачі документів, що дають право громадянину України на виїзд за кордон, та містять безконтактний електронний носій</t>
  </si>
  <si>
    <t>Кількість суб’єктів МСП, які отримають часткову компенсацію відсоткових ставок за кредитами, залученими для реалізації проектів, осіб</t>
  </si>
  <si>
    <t>Кількість суб’єктів МСП, які отримають фінансову підтримку з обласного бюджету для реалізації інвестиційних проектів, спрямованих на створення нових робочих місць, осіб</t>
  </si>
  <si>
    <t>Кількість безробітних, які отримають одноразову допомогу для започаткування власної справи, осіб</t>
  </si>
  <si>
    <t>Кількість безробітних, які будуть залучені до професійного навчання за навчальними планами та програмами, що сприяють розвитку малого підприємництва та започаткуванню власної справи</t>
  </si>
  <si>
    <t xml:space="preserve">Кількість суб’єктів МСП, які будуть залучені до роботи бізнес-форумів, міжнародних місій, конференцій, семінарів-тренінгів, виставкових заходів, одиниць </t>
  </si>
  <si>
    <t>Кількість суб’єктів МСП, які отримають кваліфіковану консультаційну підтримку, осіб</t>
  </si>
  <si>
    <t>Кількість створених об’єктів інфраструктури підтримки суб’єктів МСП, одиниць</t>
  </si>
  <si>
    <t>Дані на 01.07.2018 (факт)</t>
  </si>
  <si>
    <t>Дані на 01.07.2017 (факт)</t>
  </si>
  <si>
    <t>Відносне відхилення Іпівріч.2017/ Іпівріч.2018, %</t>
  </si>
  <si>
    <t>Прогноз на 01.01.2021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</si>
</sst>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" fontId="0" fillId="0" borderId="0" xfId="0" applyNumberFormat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164" fontId="41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3" fontId="41" fillId="0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3" fontId="39" fillId="0" borderId="10" xfId="0" applyNumberFormat="1" applyFont="1" applyBorder="1" applyAlignment="1">
      <alignment horizontal="center" vertical="center"/>
    </xf>
    <xf numFmtId="1" fontId="4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1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164" fontId="41" fillId="0" borderId="10" xfId="0" applyNumberFormat="1" applyFont="1" applyFill="1" applyBorder="1" applyAlignment="1">
      <alignment horizontal="center" vertical="center"/>
    </xf>
    <xf numFmtId="164" fontId="41" fillId="0" borderId="0" xfId="0" applyNumberFormat="1" applyFont="1" applyAlignment="1">
      <alignment horizontal="center" vertical="center"/>
    </xf>
    <xf numFmtId="164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0" fillId="0" borderId="0" xfId="0" applyAlignment="1">
      <alignment/>
    </xf>
    <xf numFmtId="0" fontId="42" fillId="0" borderId="12" xfId="0" applyFont="1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6"/>
  <sheetViews>
    <sheetView tabSelected="1" view="pageBreakPreview" zoomScale="60" zoomScalePageLayoutView="0" workbookViewId="0" topLeftCell="A1">
      <selection activeCell="B8" sqref="B8"/>
    </sheetView>
  </sheetViews>
  <sheetFormatPr defaultColWidth="9.140625" defaultRowHeight="15"/>
  <cols>
    <col min="1" max="1" width="6.00390625" style="0" customWidth="1"/>
    <col min="2" max="2" width="60.421875" style="0" customWidth="1"/>
    <col min="3" max="3" width="14.8515625" style="21" customWidth="1"/>
    <col min="4" max="4" width="13.28125" style="21" customWidth="1"/>
    <col min="5" max="5" width="12.57421875" style="25" customWidth="1"/>
    <col min="6" max="6" width="12.57421875" style="0" customWidth="1"/>
    <col min="7" max="9" width="13.28125" style="0" customWidth="1"/>
    <col min="10" max="10" width="13.28125" style="21" customWidth="1"/>
    <col min="11" max="11" width="14.28125" style="21" customWidth="1"/>
    <col min="12" max="14" width="15.00390625" style="0" customWidth="1"/>
  </cols>
  <sheetData>
    <row r="2" spans="1:14" ht="18.75">
      <c r="A2" s="2"/>
      <c r="B2" s="28" t="s">
        <v>46</v>
      </c>
      <c r="C2" s="29"/>
      <c r="D2" s="29"/>
      <c r="E2" s="29"/>
      <c r="F2" s="29"/>
      <c r="G2" s="29"/>
      <c r="H2" s="29"/>
      <c r="I2" s="29"/>
      <c r="J2" s="29"/>
      <c r="L2" s="9"/>
      <c r="M2" s="9"/>
      <c r="N2" s="9"/>
    </row>
    <row r="3" spans="1:10" ht="16.5" customHeight="1">
      <c r="A3" s="1"/>
      <c r="B3" s="30" t="s">
        <v>55</v>
      </c>
      <c r="C3" s="31"/>
      <c r="D3" s="31"/>
      <c r="E3" s="31"/>
      <c r="F3" s="31"/>
      <c r="G3" s="31"/>
      <c r="H3" s="31"/>
      <c r="I3" s="31"/>
      <c r="J3" s="31"/>
    </row>
    <row r="4" spans="1:14" ht="63" customHeight="1">
      <c r="A4" s="7" t="s">
        <v>0</v>
      </c>
      <c r="B4" s="7" t="s">
        <v>38</v>
      </c>
      <c r="C4" s="22" t="s">
        <v>39</v>
      </c>
      <c r="D4" s="10" t="s">
        <v>44</v>
      </c>
      <c r="E4" s="26" t="s">
        <v>43</v>
      </c>
      <c r="F4" s="3" t="s">
        <v>48</v>
      </c>
      <c r="G4" s="10" t="s">
        <v>47</v>
      </c>
      <c r="H4" s="7" t="s">
        <v>50</v>
      </c>
      <c r="I4" s="10" t="s">
        <v>66</v>
      </c>
      <c r="J4" s="10" t="s">
        <v>65</v>
      </c>
      <c r="K4" s="22" t="s">
        <v>67</v>
      </c>
      <c r="L4" s="7" t="s">
        <v>51</v>
      </c>
      <c r="M4" s="7" t="s">
        <v>52</v>
      </c>
      <c r="N4" s="7" t="s">
        <v>68</v>
      </c>
    </row>
    <row r="5" spans="1:14" ht="15">
      <c r="A5" s="3">
        <v>1</v>
      </c>
      <c r="B5" s="3">
        <v>2</v>
      </c>
      <c r="C5" s="10">
        <v>5</v>
      </c>
      <c r="D5" s="23">
        <v>13</v>
      </c>
      <c r="E5" s="12">
        <v>14</v>
      </c>
      <c r="F5" s="8"/>
      <c r="G5" s="8">
        <v>13</v>
      </c>
      <c r="H5" s="8">
        <v>13</v>
      </c>
      <c r="I5" s="8"/>
      <c r="J5" s="23"/>
      <c r="K5" s="23"/>
      <c r="L5" s="3">
        <v>12</v>
      </c>
      <c r="M5" s="3">
        <v>12</v>
      </c>
      <c r="N5" s="3">
        <v>12</v>
      </c>
    </row>
    <row r="6" spans="1:14" ht="29.25" customHeight="1">
      <c r="A6" s="3" t="s">
        <v>1</v>
      </c>
      <c r="B6" s="4" t="s">
        <v>2</v>
      </c>
      <c r="C6" s="14">
        <v>21583</v>
      </c>
      <c r="D6" s="10">
        <v>22284</v>
      </c>
      <c r="E6" s="12">
        <f>D6/C6*100</f>
        <v>103.24792660890516</v>
      </c>
      <c r="F6" s="10" t="s">
        <v>41</v>
      </c>
      <c r="G6" s="10" t="s">
        <v>41</v>
      </c>
      <c r="H6" s="10"/>
      <c r="I6" s="10" t="s">
        <v>41</v>
      </c>
      <c r="J6" s="10" t="s">
        <v>41</v>
      </c>
      <c r="K6" s="10"/>
      <c r="L6" s="18" t="s">
        <v>53</v>
      </c>
      <c r="M6" s="18" t="s">
        <v>54</v>
      </c>
      <c r="N6" s="19">
        <v>22297</v>
      </c>
    </row>
    <row r="7" spans="1:14" ht="30">
      <c r="A7" s="3" t="s">
        <v>6</v>
      </c>
      <c r="B7" s="4" t="s">
        <v>56</v>
      </c>
      <c r="C7" s="10">
        <v>98.1</v>
      </c>
      <c r="D7" s="10">
        <v>105.3</v>
      </c>
      <c r="E7" s="12">
        <f>D7/C7*100</f>
        <v>107.33944954128441</v>
      </c>
      <c r="F7" s="10" t="s">
        <v>41</v>
      </c>
      <c r="G7" s="10" t="s">
        <v>41</v>
      </c>
      <c r="H7" s="10"/>
      <c r="I7" s="10" t="s">
        <v>41</v>
      </c>
      <c r="J7" s="10" t="s">
        <v>41</v>
      </c>
      <c r="K7" s="10"/>
      <c r="L7" s="10">
        <v>103.79</v>
      </c>
      <c r="M7" s="10">
        <v>107.24</v>
      </c>
      <c r="N7" s="10">
        <v>111.12</v>
      </c>
    </row>
    <row r="8" spans="1:14" ht="63.75" customHeight="1">
      <c r="A8" s="3" t="s">
        <v>7</v>
      </c>
      <c r="B8" s="4" t="s">
        <v>57</v>
      </c>
      <c r="C8" s="10"/>
      <c r="D8" s="10"/>
      <c r="E8" s="12"/>
      <c r="F8" s="3"/>
      <c r="G8" s="3"/>
      <c r="H8" s="3"/>
      <c r="I8" s="3">
        <v>0</v>
      </c>
      <c r="J8" s="10">
        <v>16</v>
      </c>
      <c r="K8" s="10"/>
      <c r="L8" s="3">
        <v>5</v>
      </c>
      <c r="M8" s="3"/>
      <c r="N8" s="3"/>
    </row>
    <row r="9" spans="1:14" ht="46.5" customHeight="1">
      <c r="A9" s="3" t="s">
        <v>8</v>
      </c>
      <c r="B9" s="4" t="s">
        <v>58</v>
      </c>
      <c r="C9" s="10"/>
      <c r="D9" s="27"/>
      <c r="E9" s="12"/>
      <c r="F9" s="16"/>
      <c r="G9" s="11"/>
      <c r="H9" s="12"/>
      <c r="I9" s="12"/>
      <c r="J9" s="24"/>
      <c r="K9" s="24"/>
      <c r="L9" s="3">
        <v>20</v>
      </c>
      <c r="M9" s="3">
        <v>20</v>
      </c>
      <c r="N9" s="3">
        <v>20</v>
      </c>
    </row>
    <row r="10" spans="1:14" ht="46.5" customHeight="1">
      <c r="A10" s="3" t="s">
        <v>9</v>
      </c>
      <c r="B10" s="4" t="s">
        <v>59</v>
      </c>
      <c r="C10" s="10"/>
      <c r="D10" s="27"/>
      <c r="E10" s="12"/>
      <c r="F10" s="16"/>
      <c r="G10" s="11"/>
      <c r="H10" s="12"/>
      <c r="I10" s="12"/>
      <c r="J10" s="24"/>
      <c r="K10" s="24"/>
      <c r="L10" s="3">
        <v>20</v>
      </c>
      <c r="M10" s="3">
        <v>20</v>
      </c>
      <c r="N10" s="3">
        <v>20</v>
      </c>
    </row>
    <row r="11" spans="1:14" ht="46.5" customHeight="1">
      <c r="A11" s="3" t="s">
        <v>10</v>
      </c>
      <c r="B11" s="4" t="s">
        <v>60</v>
      </c>
      <c r="C11" s="10"/>
      <c r="D11" s="27"/>
      <c r="E11" s="12"/>
      <c r="F11" s="20">
        <v>2</v>
      </c>
      <c r="G11" s="11">
        <v>10</v>
      </c>
      <c r="H11" s="12">
        <f>G11/F11*100</f>
        <v>500</v>
      </c>
      <c r="I11" s="16">
        <v>12</v>
      </c>
      <c r="J11" s="20">
        <v>24</v>
      </c>
      <c r="K11" s="24">
        <f>J11/I11*100</f>
        <v>200</v>
      </c>
      <c r="L11" s="3">
        <v>31</v>
      </c>
      <c r="M11" s="3">
        <v>32</v>
      </c>
      <c r="N11" s="3">
        <v>35</v>
      </c>
    </row>
    <row r="12" spans="1:14" ht="66" customHeight="1">
      <c r="A12" s="3" t="s">
        <v>21</v>
      </c>
      <c r="B12" s="4" t="s">
        <v>61</v>
      </c>
      <c r="C12" s="10"/>
      <c r="D12" s="27"/>
      <c r="E12" s="12"/>
      <c r="F12" s="20">
        <v>47</v>
      </c>
      <c r="G12" s="11">
        <v>113</v>
      </c>
      <c r="H12" s="12">
        <f>G12/F12*100</f>
        <v>240.4255319148936</v>
      </c>
      <c r="I12" s="16">
        <v>149</v>
      </c>
      <c r="J12" s="20">
        <v>193</v>
      </c>
      <c r="K12" s="24">
        <f>J12/I12*100</f>
        <v>129.53020134228188</v>
      </c>
      <c r="L12" s="3">
        <v>250</v>
      </c>
      <c r="M12" s="3">
        <v>265</v>
      </c>
      <c r="N12" s="3">
        <v>285</v>
      </c>
    </row>
    <row r="13" spans="1:14" ht="51.75" customHeight="1">
      <c r="A13" s="3" t="s">
        <v>23</v>
      </c>
      <c r="B13" s="4" t="s">
        <v>62</v>
      </c>
      <c r="C13" s="10"/>
      <c r="D13" s="27"/>
      <c r="E13" s="12"/>
      <c r="F13" s="16"/>
      <c r="G13" s="11"/>
      <c r="H13" s="12"/>
      <c r="I13" s="16"/>
      <c r="J13" s="20">
        <v>176</v>
      </c>
      <c r="K13" s="24"/>
      <c r="L13" s="3">
        <v>80</v>
      </c>
      <c r="M13" s="3">
        <v>95</v>
      </c>
      <c r="N13" s="3">
        <v>100</v>
      </c>
    </row>
    <row r="14" spans="1:14" ht="33.75" customHeight="1">
      <c r="A14" s="3" t="s">
        <v>26</v>
      </c>
      <c r="B14" s="4" t="s">
        <v>63</v>
      </c>
      <c r="C14" s="10"/>
      <c r="D14" s="27"/>
      <c r="E14" s="12"/>
      <c r="F14" s="16"/>
      <c r="G14" s="11"/>
      <c r="H14" s="12"/>
      <c r="I14" s="12"/>
      <c r="J14" s="20">
        <v>89</v>
      </c>
      <c r="K14" s="24"/>
      <c r="L14" s="3">
        <v>85</v>
      </c>
      <c r="M14" s="3">
        <v>97</v>
      </c>
      <c r="N14" s="3">
        <v>105</v>
      </c>
    </row>
    <row r="15" spans="1:14" ht="28.5" customHeight="1">
      <c r="A15" s="3" t="s">
        <v>10</v>
      </c>
      <c r="B15" s="4" t="s">
        <v>11</v>
      </c>
      <c r="C15" s="13"/>
      <c r="D15" s="27"/>
      <c r="E15" s="12"/>
      <c r="F15" s="17"/>
      <c r="G15" s="11"/>
      <c r="H15" s="12"/>
      <c r="I15" s="16"/>
      <c r="J15" s="20">
        <v>22</v>
      </c>
      <c r="K15" s="24"/>
      <c r="L15" s="3" t="s">
        <v>42</v>
      </c>
      <c r="M15" s="3" t="s">
        <v>42</v>
      </c>
      <c r="N15" s="3" t="s">
        <v>42</v>
      </c>
    </row>
    <row r="16" spans="1:14" ht="15">
      <c r="A16" s="3" t="s">
        <v>3</v>
      </c>
      <c r="B16" s="4" t="s">
        <v>12</v>
      </c>
      <c r="C16" s="10">
        <v>11</v>
      </c>
      <c r="D16" s="27">
        <v>7</v>
      </c>
      <c r="E16" s="12">
        <f aca="true" t="shared" si="0" ref="E16:E36">D16/C16*100</f>
        <v>63.63636363636363</v>
      </c>
      <c r="F16" s="16">
        <v>8</v>
      </c>
      <c r="G16" s="11">
        <v>9</v>
      </c>
      <c r="H16" s="12">
        <f aca="true" t="shared" si="1" ref="H16:H36">G16/F16*100</f>
        <v>112.5</v>
      </c>
      <c r="I16" s="16">
        <v>8</v>
      </c>
      <c r="J16" s="20">
        <v>9</v>
      </c>
      <c r="K16" s="24">
        <f>J16/I16*100</f>
        <v>112.5</v>
      </c>
      <c r="L16" s="3">
        <v>14</v>
      </c>
      <c r="M16" s="3">
        <v>14</v>
      </c>
      <c r="N16" s="3">
        <v>14</v>
      </c>
    </row>
    <row r="17" spans="1:14" ht="15">
      <c r="A17" s="3" t="s">
        <v>4</v>
      </c>
      <c r="B17" s="4" t="s">
        <v>13</v>
      </c>
      <c r="C17" s="10">
        <v>0</v>
      </c>
      <c r="D17" s="27">
        <v>0</v>
      </c>
      <c r="E17" s="12"/>
      <c r="F17" s="16">
        <v>0</v>
      </c>
      <c r="G17" s="11">
        <v>0</v>
      </c>
      <c r="H17" s="12"/>
      <c r="I17" s="16"/>
      <c r="J17" s="20"/>
      <c r="K17" s="24"/>
      <c r="L17" s="3">
        <v>1</v>
      </c>
      <c r="M17" s="3">
        <v>1</v>
      </c>
      <c r="N17" s="3">
        <v>1</v>
      </c>
    </row>
    <row r="18" spans="1:14" ht="15">
      <c r="A18" s="3" t="s">
        <v>5</v>
      </c>
      <c r="B18" s="4" t="s">
        <v>14</v>
      </c>
      <c r="C18" s="10">
        <v>0</v>
      </c>
      <c r="D18" s="27">
        <v>0</v>
      </c>
      <c r="E18" s="12"/>
      <c r="F18" s="16">
        <v>0</v>
      </c>
      <c r="G18" s="11">
        <v>0</v>
      </c>
      <c r="H18" s="12"/>
      <c r="I18" s="16"/>
      <c r="J18" s="20"/>
      <c r="K18" s="24"/>
      <c r="L18" s="3">
        <v>2</v>
      </c>
      <c r="M18" s="3">
        <v>2</v>
      </c>
      <c r="N18" s="3">
        <v>2</v>
      </c>
    </row>
    <row r="19" spans="1:14" ht="21.75" customHeight="1">
      <c r="A19" s="3" t="s">
        <v>15</v>
      </c>
      <c r="B19" s="4" t="s">
        <v>16</v>
      </c>
      <c r="C19" s="10">
        <v>2</v>
      </c>
      <c r="D19" s="27">
        <v>2</v>
      </c>
      <c r="E19" s="12">
        <f t="shared" si="0"/>
        <v>100</v>
      </c>
      <c r="F19" s="16">
        <v>2</v>
      </c>
      <c r="G19" s="11">
        <v>2</v>
      </c>
      <c r="H19" s="12">
        <f t="shared" si="1"/>
        <v>100</v>
      </c>
      <c r="I19" s="16">
        <v>2</v>
      </c>
      <c r="J19" s="20"/>
      <c r="K19" s="24"/>
      <c r="L19" s="3">
        <v>3</v>
      </c>
      <c r="M19" s="3">
        <v>3</v>
      </c>
      <c r="N19" s="3">
        <v>3</v>
      </c>
    </row>
    <row r="20" spans="1:14" ht="15">
      <c r="A20" s="3" t="s">
        <v>17</v>
      </c>
      <c r="B20" s="4" t="s">
        <v>18</v>
      </c>
      <c r="C20" s="10">
        <v>2</v>
      </c>
      <c r="D20" s="27">
        <v>0</v>
      </c>
      <c r="E20" s="12"/>
      <c r="F20" s="16">
        <v>0</v>
      </c>
      <c r="G20" s="11">
        <v>0</v>
      </c>
      <c r="H20" s="12"/>
      <c r="I20" s="16"/>
      <c r="J20" s="20"/>
      <c r="K20" s="24"/>
      <c r="L20" s="3">
        <v>4</v>
      </c>
      <c r="M20" s="3">
        <v>4</v>
      </c>
      <c r="N20" s="3">
        <v>4</v>
      </c>
    </row>
    <row r="21" spans="1:14" ht="15">
      <c r="A21" s="3" t="s">
        <v>19</v>
      </c>
      <c r="B21" s="4" t="s">
        <v>20</v>
      </c>
      <c r="C21" s="10">
        <v>28</v>
      </c>
      <c r="D21" s="27">
        <v>15</v>
      </c>
      <c r="E21" s="12">
        <f t="shared" si="0"/>
        <v>53.57142857142857</v>
      </c>
      <c r="F21" s="16">
        <v>15</v>
      </c>
      <c r="G21" s="11">
        <v>13</v>
      </c>
      <c r="H21" s="12">
        <f t="shared" si="1"/>
        <v>86.66666666666667</v>
      </c>
      <c r="I21" s="16">
        <v>13</v>
      </c>
      <c r="J21" s="20">
        <v>13</v>
      </c>
      <c r="K21" s="24">
        <f>J21/I21*100</f>
        <v>100</v>
      </c>
      <c r="L21" s="3">
        <v>28</v>
      </c>
      <c r="M21" s="3">
        <v>28</v>
      </c>
      <c r="N21" s="3">
        <v>28</v>
      </c>
    </row>
    <row r="22" spans="1:14" ht="30">
      <c r="A22" s="3" t="s">
        <v>21</v>
      </c>
      <c r="B22" s="4" t="s">
        <v>64</v>
      </c>
      <c r="C22" s="10"/>
      <c r="D22" s="27"/>
      <c r="E22" s="12"/>
      <c r="F22" s="16"/>
      <c r="G22" s="11"/>
      <c r="H22" s="12"/>
      <c r="I22" s="16"/>
      <c r="J22" s="20"/>
      <c r="K22" s="24"/>
      <c r="L22" s="3"/>
      <c r="M22" s="3"/>
      <c r="N22" s="3"/>
    </row>
    <row r="23" spans="1:14" ht="15">
      <c r="A23" s="3" t="s">
        <v>23</v>
      </c>
      <c r="B23" s="4" t="s">
        <v>22</v>
      </c>
      <c r="C23" s="10">
        <v>42</v>
      </c>
      <c r="D23" s="27">
        <v>30</v>
      </c>
      <c r="E23" s="12">
        <f t="shared" si="0"/>
        <v>71.42857142857143</v>
      </c>
      <c r="F23" s="16">
        <v>26</v>
      </c>
      <c r="G23" s="11">
        <v>28</v>
      </c>
      <c r="H23" s="12">
        <f t="shared" si="1"/>
        <v>107.6923076923077</v>
      </c>
      <c r="I23" s="16">
        <v>26</v>
      </c>
      <c r="J23" s="20">
        <v>26</v>
      </c>
      <c r="K23" s="24">
        <f>J23/I23*100</f>
        <v>100</v>
      </c>
      <c r="L23" s="3">
        <v>49</v>
      </c>
      <c r="M23" s="3">
        <v>49</v>
      </c>
      <c r="N23" s="3">
        <v>49</v>
      </c>
    </row>
    <row r="24" spans="1:14" ht="15.75" customHeight="1">
      <c r="A24" s="3" t="s">
        <v>26</v>
      </c>
      <c r="B24" s="4" t="s">
        <v>49</v>
      </c>
      <c r="C24" s="10">
        <v>38</v>
      </c>
      <c r="D24" s="27">
        <v>39</v>
      </c>
      <c r="E24" s="12">
        <f t="shared" si="0"/>
        <v>102.63157894736842</v>
      </c>
      <c r="F24" s="16">
        <v>42</v>
      </c>
      <c r="G24" s="11">
        <v>37</v>
      </c>
      <c r="H24" s="12">
        <f t="shared" si="1"/>
        <v>88.09523809523809</v>
      </c>
      <c r="I24" s="16">
        <v>40</v>
      </c>
      <c r="J24" s="20">
        <v>37</v>
      </c>
      <c r="K24" s="24">
        <f aca="true" t="shared" si="2" ref="K24:K36">J24/I24*100</f>
        <v>92.5</v>
      </c>
      <c r="L24" s="3">
        <v>45</v>
      </c>
      <c r="M24" s="3">
        <v>45</v>
      </c>
      <c r="N24" s="3">
        <v>45</v>
      </c>
    </row>
    <row r="25" spans="1:14" ht="15">
      <c r="A25" s="3" t="s">
        <v>3</v>
      </c>
      <c r="B25" s="4" t="s">
        <v>24</v>
      </c>
      <c r="C25" s="10">
        <v>0</v>
      </c>
      <c r="D25" s="27">
        <v>5</v>
      </c>
      <c r="E25" s="12"/>
      <c r="F25" s="16">
        <v>5</v>
      </c>
      <c r="G25" s="11">
        <v>5</v>
      </c>
      <c r="H25" s="12">
        <f t="shared" si="1"/>
        <v>100</v>
      </c>
      <c r="I25" s="16">
        <v>5</v>
      </c>
      <c r="J25" s="20">
        <v>5</v>
      </c>
      <c r="K25" s="24">
        <f t="shared" si="2"/>
        <v>100</v>
      </c>
      <c r="L25" s="3">
        <v>3</v>
      </c>
      <c r="M25" s="3">
        <v>3</v>
      </c>
      <c r="N25" s="3">
        <v>3</v>
      </c>
    </row>
    <row r="26" spans="1:14" ht="15">
      <c r="A26" s="3" t="s">
        <v>4</v>
      </c>
      <c r="B26" s="4" t="s">
        <v>25</v>
      </c>
      <c r="C26" s="10">
        <v>38</v>
      </c>
      <c r="D26" s="27">
        <v>34</v>
      </c>
      <c r="E26" s="12">
        <f t="shared" si="0"/>
        <v>89.47368421052632</v>
      </c>
      <c r="F26" s="16">
        <v>37</v>
      </c>
      <c r="G26" s="11">
        <v>32</v>
      </c>
      <c r="H26" s="12">
        <f t="shared" si="1"/>
        <v>86.48648648648648</v>
      </c>
      <c r="I26" s="16">
        <v>35</v>
      </c>
      <c r="J26" s="20">
        <v>32</v>
      </c>
      <c r="K26" s="24">
        <f t="shared" si="2"/>
        <v>91.42857142857143</v>
      </c>
      <c r="L26" s="3">
        <v>42</v>
      </c>
      <c r="M26" s="3">
        <v>42</v>
      </c>
      <c r="N26" s="3">
        <v>42</v>
      </c>
    </row>
    <row r="27" spans="1:14" ht="15">
      <c r="A27" s="3" t="s">
        <v>32</v>
      </c>
      <c r="B27" s="4" t="s">
        <v>27</v>
      </c>
      <c r="C27" s="10">
        <f>C28+C29+C30+C31+C32</f>
        <v>28</v>
      </c>
      <c r="D27" s="27">
        <v>23</v>
      </c>
      <c r="E27" s="12">
        <f t="shared" si="0"/>
        <v>82.14285714285714</v>
      </c>
      <c r="F27" s="16">
        <v>23</v>
      </c>
      <c r="G27" s="11">
        <v>23</v>
      </c>
      <c r="H27" s="12">
        <f t="shared" si="1"/>
        <v>100</v>
      </c>
      <c r="I27" s="16">
        <v>23</v>
      </c>
      <c r="J27" s="20">
        <v>21</v>
      </c>
      <c r="K27" s="24">
        <f t="shared" si="2"/>
        <v>91.30434782608695</v>
      </c>
      <c r="L27" s="3">
        <v>25</v>
      </c>
      <c r="M27" s="3">
        <v>25</v>
      </c>
      <c r="N27" s="3">
        <v>25</v>
      </c>
    </row>
    <row r="28" spans="1:14" ht="15">
      <c r="A28" s="3" t="s">
        <v>3</v>
      </c>
      <c r="B28" s="4" t="s">
        <v>28</v>
      </c>
      <c r="C28" s="10">
        <v>4</v>
      </c>
      <c r="D28" s="27">
        <v>4</v>
      </c>
      <c r="E28" s="12">
        <f t="shared" si="0"/>
        <v>100</v>
      </c>
      <c r="F28" s="16">
        <v>4</v>
      </c>
      <c r="G28" s="11">
        <v>4</v>
      </c>
      <c r="H28" s="12">
        <f t="shared" si="1"/>
        <v>100</v>
      </c>
      <c r="I28" s="16">
        <v>4</v>
      </c>
      <c r="J28" s="20">
        <v>4</v>
      </c>
      <c r="K28" s="24">
        <f t="shared" si="2"/>
        <v>100</v>
      </c>
      <c r="L28" s="3">
        <v>5</v>
      </c>
      <c r="M28" s="3">
        <v>5</v>
      </c>
      <c r="N28" s="3">
        <v>5</v>
      </c>
    </row>
    <row r="29" spans="1:14" ht="15">
      <c r="A29" s="3" t="s">
        <v>4</v>
      </c>
      <c r="B29" s="4" t="s">
        <v>29</v>
      </c>
      <c r="C29" s="10">
        <v>5</v>
      </c>
      <c r="D29" s="27">
        <v>4</v>
      </c>
      <c r="E29" s="12">
        <f t="shared" si="0"/>
        <v>80</v>
      </c>
      <c r="F29" s="16">
        <v>4</v>
      </c>
      <c r="G29" s="11">
        <v>4</v>
      </c>
      <c r="H29" s="12">
        <f t="shared" si="1"/>
        <v>100</v>
      </c>
      <c r="I29" s="16">
        <v>4</v>
      </c>
      <c r="J29" s="20">
        <v>4</v>
      </c>
      <c r="K29" s="24">
        <f t="shared" si="2"/>
        <v>100</v>
      </c>
      <c r="L29" s="3">
        <v>5</v>
      </c>
      <c r="M29" s="3">
        <v>5</v>
      </c>
      <c r="N29" s="3">
        <v>5</v>
      </c>
    </row>
    <row r="30" spans="1:14" ht="15">
      <c r="A30" s="3" t="s">
        <v>5</v>
      </c>
      <c r="B30" s="4" t="s">
        <v>30</v>
      </c>
      <c r="C30" s="10">
        <v>5</v>
      </c>
      <c r="D30" s="27">
        <v>2</v>
      </c>
      <c r="E30" s="12">
        <f t="shared" si="0"/>
        <v>40</v>
      </c>
      <c r="F30" s="16">
        <v>2</v>
      </c>
      <c r="G30" s="11">
        <v>2</v>
      </c>
      <c r="H30" s="12">
        <f t="shared" si="1"/>
        <v>100</v>
      </c>
      <c r="I30" s="16">
        <v>2</v>
      </c>
      <c r="J30" s="20">
        <v>2</v>
      </c>
      <c r="K30" s="24">
        <f t="shared" si="2"/>
        <v>100</v>
      </c>
      <c r="L30" s="3">
        <v>5</v>
      </c>
      <c r="M30" s="3">
        <v>5</v>
      </c>
      <c r="N30" s="3">
        <v>5</v>
      </c>
    </row>
    <row r="31" spans="1:14" ht="21.75" customHeight="1">
      <c r="A31" s="3" t="s">
        <v>15</v>
      </c>
      <c r="B31" s="4" t="s">
        <v>31</v>
      </c>
      <c r="C31" s="10">
        <v>8</v>
      </c>
      <c r="D31" s="27">
        <v>8</v>
      </c>
      <c r="E31" s="12">
        <f t="shared" si="0"/>
        <v>100</v>
      </c>
      <c r="F31" s="16">
        <v>8</v>
      </c>
      <c r="G31" s="11">
        <v>8</v>
      </c>
      <c r="H31" s="12">
        <f t="shared" si="1"/>
        <v>100</v>
      </c>
      <c r="I31" s="16">
        <v>8</v>
      </c>
      <c r="J31" s="20">
        <v>8</v>
      </c>
      <c r="K31" s="24">
        <f t="shared" si="2"/>
        <v>100</v>
      </c>
      <c r="L31" s="3">
        <v>10</v>
      </c>
      <c r="M31" s="3">
        <v>10</v>
      </c>
      <c r="N31" s="3">
        <v>10</v>
      </c>
    </row>
    <row r="32" spans="1:14" ht="15.75" customHeight="1">
      <c r="A32" s="3" t="s">
        <v>17</v>
      </c>
      <c r="B32" s="3" t="s">
        <v>40</v>
      </c>
      <c r="C32" s="10">
        <v>6</v>
      </c>
      <c r="D32" s="27">
        <v>5</v>
      </c>
      <c r="E32" s="12">
        <f t="shared" si="0"/>
        <v>83.33333333333334</v>
      </c>
      <c r="F32" s="16">
        <v>5</v>
      </c>
      <c r="G32" s="11">
        <v>5</v>
      </c>
      <c r="H32" s="12">
        <f t="shared" si="1"/>
        <v>100</v>
      </c>
      <c r="I32" s="16">
        <v>5</v>
      </c>
      <c r="J32" s="20">
        <v>3</v>
      </c>
      <c r="K32" s="24">
        <f t="shared" si="2"/>
        <v>60</v>
      </c>
      <c r="L32" s="3">
        <v>0</v>
      </c>
      <c r="M32" s="3">
        <v>0</v>
      </c>
      <c r="N32" s="3">
        <v>0</v>
      </c>
    </row>
    <row r="33" spans="1:14" ht="30">
      <c r="A33" s="3" t="s">
        <v>35</v>
      </c>
      <c r="B33" s="4" t="s">
        <v>33</v>
      </c>
      <c r="C33" s="14">
        <v>893</v>
      </c>
      <c r="D33" s="27">
        <v>863</v>
      </c>
      <c r="E33" s="12">
        <f t="shared" si="0"/>
        <v>96.64053751399776</v>
      </c>
      <c r="F33" s="16">
        <v>71</v>
      </c>
      <c r="G33" s="11">
        <v>293</v>
      </c>
      <c r="H33" s="12">
        <f t="shared" si="1"/>
        <v>412.6760563380282</v>
      </c>
      <c r="I33" s="16">
        <v>132</v>
      </c>
      <c r="J33" s="20">
        <v>621</v>
      </c>
      <c r="K33" s="24">
        <f t="shared" si="2"/>
        <v>470.45454545454544</v>
      </c>
      <c r="L33" s="5">
        <v>1697</v>
      </c>
      <c r="M33" s="5">
        <v>1697</v>
      </c>
      <c r="N33" s="5">
        <v>1697</v>
      </c>
    </row>
    <row r="34" spans="1:14" ht="15">
      <c r="A34" s="3" t="s">
        <v>3</v>
      </c>
      <c r="B34" s="4" t="s">
        <v>34</v>
      </c>
      <c r="C34" s="14">
        <v>1816</v>
      </c>
      <c r="D34" s="27">
        <v>3016</v>
      </c>
      <c r="E34" s="12">
        <f t="shared" si="0"/>
        <v>166.07929515418502</v>
      </c>
      <c r="F34" s="16">
        <v>508</v>
      </c>
      <c r="G34" s="11">
        <v>573</v>
      </c>
      <c r="H34" s="12">
        <f t="shared" si="1"/>
        <v>112.79527559055119</v>
      </c>
      <c r="I34" s="16">
        <v>847</v>
      </c>
      <c r="J34" s="20">
        <v>1151</v>
      </c>
      <c r="K34" s="24">
        <f t="shared" si="2"/>
        <v>135.8913813459268</v>
      </c>
      <c r="L34" s="5">
        <v>1941</v>
      </c>
      <c r="M34" s="5">
        <v>1941</v>
      </c>
      <c r="N34" s="5">
        <v>1941</v>
      </c>
    </row>
    <row r="35" spans="1:14" ht="15">
      <c r="A35" s="3" t="s">
        <v>4</v>
      </c>
      <c r="B35" s="4" t="s">
        <v>45</v>
      </c>
      <c r="C35" s="15">
        <v>207.1</v>
      </c>
      <c r="D35" s="27">
        <v>258.1</v>
      </c>
      <c r="E35" s="12">
        <f t="shared" si="0"/>
        <v>124.62578464509899</v>
      </c>
      <c r="F35" s="16">
        <v>69.5</v>
      </c>
      <c r="G35" s="11">
        <v>80</v>
      </c>
      <c r="H35" s="12">
        <f t="shared" si="1"/>
        <v>115.10791366906474</v>
      </c>
      <c r="I35" s="16">
        <v>83.8</v>
      </c>
      <c r="J35" s="24">
        <v>101.2</v>
      </c>
      <c r="K35" s="24">
        <f t="shared" si="2"/>
        <v>120.76372315035799</v>
      </c>
      <c r="L35" s="6">
        <v>305.6</v>
      </c>
      <c r="M35" s="6">
        <v>305.6</v>
      </c>
      <c r="N35" s="6">
        <v>305.6</v>
      </c>
    </row>
    <row r="36" spans="1:14" ht="15">
      <c r="A36" s="3" t="s">
        <v>37</v>
      </c>
      <c r="B36" s="4" t="s">
        <v>36</v>
      </c>
      <c r="C36" s="14">
        <v>3287</v>
      </c>
      <c r="D36" s="27">
        <v>3295</v>
      </c>
      <c r="E36" s="12">
        <f t="shared" si="0"/>
        <v>100.24338302403409</v>
      </c>
      <c r="F36" s="16">
        <v>743</v>
      </c>
      <c r="G36" s="11">
        <v>295</v>
      </c>
      <c r="H36" s="12">
        <f t="shared" si="1"/>
        <v>39.703903095558545</v>
      </c>
      <c r="I36" s="16">
        <v>1466</v>
      </c>
      <c r="J36" s="20">
        <v>883</v>
      </c>
      <c r="K36" s="24">
        <f t="shared" si="2"/>
        <v>60.23192360163711</v>
      </c>
      <c r="L36" s="5">
        <v>2510</v>
      </c>
      <c r="M36" s="5">
        <v>2510</v>
      </c>
      <c r="N36" s="5">
        <v>2510</v>
      </c>
    </row>
  </sheetData>
  <sheetProtection/>
  <mergeCells count="2">
    <mergeCell ref="B2:J2"/>
    <mergeCell ref="B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PC5</cp:lastModifiedBy>
  <cp:lastPrinted>2018-07-25T07:21:05Z</cp:lastPrinted>
  <dcterms:created xsi:type="dcterms:W3CDTF">2017-07-27T07:55:15Z</dcterms:created>
  <dcterms:modified xsi:type="dcterms:W3CDTF">2018-07-31T06:43:41Z</dcterms:modified>
  <cp:category/>
  <cp:version/>
  <cp:contentType/>
  <cp:contentStatus/>
</cp:coreProperties>
</file>