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викон 2011за 9 мес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<sst xmlns="http://schemas.openxmlformats.org/spreadsheetml/2006/main" count="52" uniqueCount="32">
  <si>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Додаток 1</t>
  </si>
  <si>
    <t>КФК</t>
  </si>
  <si>
    <t>Всього:</t>
  </si>
  <si>
    <t>у тому числі</t>
  </si>
  <si>
    <t>Харчування</t>
  </si>
  <si>
    <t>Медикаменти</t>
  </si>
  <si>
    <t>Енергоносії</t>
  </si>
  <si>
    <t>Соціальні виплати</t>
  </si>
  <si>
    <t>план</t>
  </si>
  <si>
    <t>профінан</t>
  </si>
  <si>
    <t>%</t>
  </si>
  <si>
    <t>090601 "Будинки-інтернати для престарілих та інвалідів"</t>
  </si>
  <si>
    <t>090901
"Будинки-інтернати для престарілих та інвалідів"</t>
  </si>
  <si>
    <t xml:space="preserve">091203
"Навчання та працевлаштування інвалідів" </t>
  </si>
  <si>
    <t>091210 "Служби технічного нагляду за будівництвом та капремонтом"</t>
  </si>
  <si>
    <t>091212 "Обробка інформації з нарахування та виплати допомог і компенсацій"</t>
  </si>
  <si>
    <t>091214
"Інші установи та заклади"</t>
  </si>
  <si>
    <t>091300 
"Государственная помощь инвалидам с детства и детям-инвалидам"</t>
  </si>
  <si>
    <t>090401 
"Государственная соцпомощь малообеспеченным семьям"</t>
  </si>
  <si>
    <t>090403 
"Выплата и компенсация реабилитированным"</t>
  </si>
  <si>
    <t>090413
"Помощь по уходу за инвалидами I или II группы вследствие психического расстройства"</t>
  </si>
  <si>
    <t>090417
"Расходы на захоронение участников боевых действий"</t>
  </si>
  <si>
    <t>250404
"Прочие расходы"</t>
  </si>
  <si>
    <t>070702
 "Курсовые мероприятия"</t>
  </si>
  <si>
    <t>Всего</t>
  </si>
  <si>
    <t>Норма по харчуванню:</t>
  </si>
  <si>
    <t>Норма по медикаментам:</t>
  </si>
  <si>
    <t xml:space="preserve">план - </t>
  </si>
  <si>
    <t>грн.</t>
  </si>
  <si>
    <t xml:space="preserve">факт - </t>
  </si>
  <si>
    <t>Виконання бюджету за  6 місяців 2012 року</t>
  </si>
  <si>
    <t xml:space="preserve">Заробітна плата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</si>
</sst>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9">
    <font>
      <sz val="10"/>
      <name val="Arial Cyr"/>
      <family val="0"/>
    </font>
    <font>
      <sz val="10"/>
      <name val="Arial"/>
      <family val="0"/>
    </font>
    <font>
      <i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4"/>
  <sheetViews>
    <sheetView tabSelected="1" workbookViewId="0" topLeftCell="A1">
      <selection activeCell="F45" sqref="F45"/>
    </sheetView>
  </sheetViews>
  <sheetFormatPr defaultColWidth="9.00390625" defaultRowHeight="12.75"/>
  <cols>
    <col min="1" max="1" width="23.625" style="2" customWidth="1"/>
    <col min="2" max="2" width="12.625" style="2" customWidth="1"/>
    <col min="3" max="3" width="11.00390625" style="2" customWidth="1"/>
    <col min="4" max="4" width="7.75390625" style="2" customWidth="1"/>
    <col min="5" max="5" width="13.75390625" style="2" customWidth="1"/>
    <col min="6" max="6" width="10.75390625" style="2" customWidth="1"/>
    <col min="7" max="7" width="7.75390625" style="2" customWidth="1"/>
    <col min="8" max="8" width="13.375" style="2" customWidth="1"/>
    <col min="9" max="9" width="12.375" style="2" customWidth="1"/>
    <col min="10" max="10" width="5.75390625" style="2" customWidth="1"/>
    <col min="11" max="11" width="9.25390625" style="2" customWidth="1"/>
    <col min="12" max="12" width="9.375" style="2" customWidth="1"/>
    <col min="13" max="13" width="6.375" style="2" customWidth="1"/>
    <col min="14" max="14" width="11.00390625" style="2" customWidth="1"/>
    <col min="15" max="15" width="11.125" style="2" customWidth="1"/>
    <col min="16" max="16" width="6.125" style="2" customWidth="1"/>
    <col min="17" max="17" width="10.25390625" style="2" customWidth="1"/>
    <col min="18" max="18" width="9.625" style="2" customWidth="1"/>
    <col min="19" max="19" width="6.25390625" style="2" customWidth="1"/>
    <col min="20" max="16384" width="9.125" style="2" customWidth="1"/>
  </cols>
  <sheetData>
    <row r="2" spans="18:19" ht="12.75">
      <c r="R2" s="16" t="s">
        <v>0</v>
      </c>
      <c r="S2" s="16"/>
    </row>
    <row r="5" spans="1:19" ht="15.75">
      <c r="A5" s="17" t="s">
        <v>30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ht="12.75" hidden="1"/>
    <row r="8" spans="1:19" ht="12.75">
      <c r="A8" s="18" t="s">
        <v>1</v>
      </c>
      <c r="B8" s="14" t="s">
        <v>2</v>
      </c>
      <c r="C8" s="14"/>
      <c r="D8" s="14"/>
      <c r="E8" s="14" t="s">
        <v>3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>
      <c r="A9" s="18"/>
      <c r="B9" s="14"/>
      <c r="C9" s="14"/>
      <c r="D9" s="14"/>
      <c r="E9" s="19" t="s">
        <v>31</v>
      </c>
      <c r="F9" s="19"/>
      <c r="G9" s="19"/>
      <c r="H9" s="14" t="s">
        <v>4</v>
      </c>
      <c r="I9" s="14"/>
      <c r="J9" s="14"/>
      <c r="K9" s="14" t="s">
        <v>5</v>
      </c>
      <c r="L9" s="14"/>
      <c r="M9" s="14"/>
      <c r="N9" s="14" t="s">
        <v>6</v>
      </c>
      <c r="O9" s="14"/>
      <c r="P9" s="14"/>
      <c r="Q9" s="14" t="s">
        <v>7</v>
      </c>
      <c r="R9" s="14"/>
      <c r="S9" s="14"/>
    </row>
    <row r="10" spans="1:19" ht="12.75">
      <c r="A10" s="18"/>
      <c r="B10" s="3" t="s">
        <v>8</v>
      </c>
      <c r="C10" s="3" t="s">
        <v>9</v>
      </c>
      <c r="D10" s="3" t="s">
        <v>10</v>
      </c>
      <c r="E10" s="3" t="s">
        <v>8</v>
      </c>
      <c r="F10" s="3" t="s">
        <v>9</v>
      </c>
      <c r="G10" s="3" t="s">
        <v>10</v>
      </c>
      <c r="H10" s="3" t="s">
        <v>8</v>
      </c>
      <c r="I10" s="3" t="s">
        <v>9</v>
      </c>
      <c r="J10" s="3" t="s">
        <v>10</v>
      </c>
      <c r="K10" s="3" t="s">
        <v>8</v>
      </c>
      <c r="L10" s="3" t="s">
        <v>9</v>
      </c>
      <c r="M10" s="3" t="s">
        <v>10</v>
      </c>
      <c r="N10" s="3" t="s">
        <v>8</v>
      </c>
      <c r="O10" s="3" t="s">
        <v>9</v>
      </c>
      <c r="P10" s="3" t="s">
        <v>10</v>
      </c>
      <c r="Q10" s="3" t="s">
        <v>8</v>
      </c>
      <c r="R10" s="3" t="s">
        <v>9</v>
      </c>
      <c r="S10" s="3" t="s">
        <v>10</v>
      </c>
    </row>
    <row r="11" spans="1:19" ht="36">
      <c r="A11" s="4" t="s">
        <v>11</v>
      </c>
      <c r="B11" s="5">
        <v>7186</v>
      </c>
      <c r="C11" s="5">
        <v>7142.1</v>
      </c>
      <c r="D11" s="6">
        <f aca="true" t="shared" si="0" ref="D11:D22">C11/B11*100</f>
        <v>99.38908989702199</v>
      </c>
      <c r="E11" s="7">
        <v>3440.1</v>
      </c>
      <c r="F11" s="7">
        <v>3439.8</v>
      </c>
      <c r="G11" s="6">
        <f aca="true" t="shared" si="1" ref="G11:G16">F11/E11*100</f>
        <v>99.99127932327549</v>
      </c>
      <c r="H11" s="6">
        <v>1111.7</v>
      </c>
      <c r="I11" s="6">
        <v>1107</v>
      </c>
      <c r="J11" s="6">
        <f>I11/H11*100</f>
        <v>99.57722407124224</v>
      </c>
      <c r="K11" s="6">
        <v>32.8</v>
      </c>
      <c r="L11" s="6">
        <v>32.8</v>
      </c>
      <c r="M11" s="6">
        <f>L11/K11*100</f>
        <v>100</v>
      </c>
      <c r="N11" s="5">
        <v>759.8</v>
      </c>
      <c r="O11" s="5">
        <v>754.2</v>
      </c>
      <c r="P11" s="6">
        <f aca="true" t="shared" si="2" ref="P11:P16">O11/N11*100</f>
        <v>99.2629639378784</v>
      </c>
      <c r="Q11" s="7">
        <v>152.3</v>
      </c>
      <c r="R11" s="7">
        <v>152.3</v>
      </c>
      <c r="S11" s="6">
        <f>R11/Q11*100</f>
        <v>100</v>
      </c>
    </row>
    <row r="12" spans="1:19" ht="34.5" customHeight="1">
      <c r="A12" s="4" t="s">
        <v>12</v>
      </c>
      <c r="B12" s="5">
        <v>48564.8</v>
      </c>
      <c r="C12" s="7">
        <v>47526.8</v>
      </c>
      <c r="D12" s="6">
        <f t="shared" si="0"/>
        <v>97.86264949098936</v>
      </c>
      <c r="E12" s="5">
        <v>20050.1</v>
      </c>
      <c r="F12" s="7">
        <v>19808.9</v>
      </c>
      <c r="G12" s="6">
        <f t="shared" si="1"/>
        <v>98.79701348122953</v>
      </c>
      <c r="H12" s="7">
        <v>9351.2</v>
      </c>
      <c r="I12" s="7">
        <v>9305.7</v>
      </c>
      <c r="J12" s="6">
        <f>I12/H12*100</f>
        <v>99.51343143126016</v>
      </c>
      <c r="K12" s="7">
        <v>327.9</v>
      </c>
      <c r="L12" s="7">
        <v>320.9</v>
      </c>
      <c r="M12" s="6">
        <f>L12/K12*100</f>
        <v>97.86520280573345</v>
      </c>
      <c r="N12" s="7">
        <v>8458.1</v>
      </c>
      <c r="O12" s="7">
        <v>8235.6</v>
      </c>
      <c r="P12" s="6">
        <f t="shared" si="2"/>
        <v>97.36938555940459</v>
      </c>
      <c r="Q12" s="7">
        <v>428.6</v>
      </c>
      <c r="R12" s="7">
        <v>395.8</v>
      </c>
      <c r="S12" s="6">
        <f>R12/Q12*100</f>
        <v>92.34717685487634</v>
      </c>
    </row>
    <row r="13" spans="1:19" ht="45.75" customHeight="1">
      <c r="A13" s="4" t="s">
        <v>13</v>
      </c>
      <c r="B13" s="5">
        <v>4703</v>
      </c>
      <c r="C13" s="7">
        <v>4099.5</v>
      </c>
      <c r="D13" s="6">
        <f t="shared" si="0"/>
        <v>87.16776525621943</v>
      </c>
      <c r="E13" s="6">
        <v>2023.1</v>
      </c>
      <c r="F13" s="6">
        <v>1749.6</v>
      </c>
      <c r="G13" s="6">
        <f t="shared" si="1"/>
        <v>86.48114280065246</v>
      </c>
      <c r="H13" s="3">
        <v>526.4</v>
      </c>
      <c r="I13" s="3">
        <v>512.9</v>
      </c>
      <c r="J13" s="6">
        <f>I13/H13*100</f>
        <v>97.4354103343465</v>
      </c>
      <c r="K13" s="7">
        <v>18.8</v>
      </c>
      <c r="L13" s="7">
        <v>18.8</v>
      </c>
      <c r="M13" s="6">
        <f>L13/K13*100</f>
        <v>100</v>
      </c>
      <c r="N13" s="7">
        <v>671.3</v>
      </c>
      <c r="O13" s="7">
        <v>663.9</v>
      </c>
      <c r="P13" s="6">
        <f t="shared" si="2"/>
        <v>98.89766125428274</v>
      </c>
      <c r="Q13" s="7">
        <v>476.1</v>
      </c>
      <c r="R13" s="7">
        <v>317.1</v>
      </c>
      <c r="S13" s="6">
        <f>R13/Q13*100</f>
        <v>66.60365469439193</v>
      </c>
    </row>
    <row r="14" spans="1:19" ht="36">
      <c r="A14" s="4" t="s">
        <v>14</v>
      </c>
      <c r="B14" s="5">
        <v>135.6</v>
      </c>
      <c r="C14" s="7">
        <v>115.6</v>
      </c>
      <c r="D14" s="6">
        <f t="shared" si="0"/>
        <v>85.25073746312685</v>
      </c>
      <c r="E14" s="6">
        <v>41.4</v>
      </c>
      <c r="F14" s="6">
        <v>38.9</v>
      </c>
      <c r="G14" s="6">
        <f t="shared" si="1"/>
        <v>93.96135265700482</v>
      </c>
      <c r="H14" s="3"/>
      <c r="I14" s="3"/>
      <c r="J14" s="6"/>
      <c r="K14" s="3"/>
      <c r="L14" s="3"/>
      <c r="M14" s="6"/>
      <c r="N14" s="7">
        <v>16.3</v>
      </c>
      <c r="O14" s="7">
        <v>10.6</v>
      </c>
      <c r="P14" s="6">
        <f t="shared" si="2"/>
        <v>65.03067484662576</v>
      </c>
      <c r="Q14" s="7"/>
      <c r="R14" s="7"/>
      <c r="S14" s="6"/>
    </row>
    <row r="15" spans="1:19" ht="48">
      <c r="A15" s="8" t="s">
        <v>15</v>
      </c>
      <c r="B15" s="5">
        <v>1738</v>
      </c>
      <c r="C15" s="5">
        <v>1565.9</v>
      </c>
      <c r="D15" s="6">
        <f t="shared" si="0"/>
        <v>90.09781357882625</v>
      </c>
      <c r="E15" s="6">
        <v>662.9</v>
      </c>
      <c r="F15" s="6">
        <v>640.5</v>
      </c>
      <c r="G15" s="6">
        <f t="shared" si="1"/>
        <v>96.62090813093981</v>
      </c>
      <c r="H15" s="3"/>
      <c r="I15" s="3"/>
      <c r="J15" s="6"/>
      <c r="K15" s="3"/>
      <c r="L15" s="3"/>
      <c r="M15" s="6"/>
      <c r="N15" s="7">
        <v>251.7</v>
      </c>
      <c r="O15" s="7">
        <v>124.2</v>
      </c>
      <c r="P15" s="6">
        <f t="shared" si="2"/>
        <v>49.344457687723484</v>
      </c>
      <c r="Q15" s="3"/>
      <c r="R15" s="3"/>
      <c r="S15" s="6"/>
    </row>
    <row r="16" spans="1:19" ht="34.5" customHeight="1">
      <c r="A16" s="4" t="s">
        <v>16</v>
      </c>
      <c r="B16" s="6"/>
      <c r="C16" s="6"/>
      <c r="D16" s="6" t="e">
        <f t="shared" si="0"/>
        <v>#DIV/0!</v>
      </c>
      <c r="E16" s="3"/>
      <c r="F16" s="6"/>
      <c r="G16" s="6" t="e">
        <f t="shared" si="1"/>
        <v>#DIV/0!</v>
      </c>
      <c r="H16" s="6"/>
      <c r="I16" s="6"/>
      <c r="J16" s="6" t="e">
        <f>I16/H16*100</f>
        <v>#DIV/0!</v>
      </c>
      <c r="K16" s="6"/>
      <c r="L16" s="3"/>
      <c r="M16" s="6" t="e">
        <f>L16/K16*100</f>
        <v>#DIV/0!</v>
      </c>
      <c r="N16" s="3"/>
      <c r="O16" s="3"/>
      <c r="P16" s="6" t="e">
        <f t="shared" si="2"/>
        <v>#DIV/0!</v>
      </c>
      <c r="Q16" s="3"/>
      <c r="R16" s="3"/>
      <c r="S16" s="6"/>
    </row>
    <row r="17" spans="1:19" ht="45.75" customHeight="1">
      <c r="A17" s="4" t="s">
        <v>17</v>
      </c>
      <c r="B17" s="6"/>
      <c r="C17" s="3"/>
      <c r="D17" s="6" t="e">
        <f t="shared" si="0"/>
        <v>#DIV/0!</v>
      </c>
      <c r="E17" s="3"/>
      <c r="F17" s="3"/>
      <c r="G17" s="6"/>
      <c r="H17" s="3"/>
      <c r="I17" s="3"/>
      <c r="J17" s="6"/>
      <c r="K17" s="3"/>
      <c r="L17" s="3"/>
      <c r="M17" s="6"/>
      <c r="N17" s="3"/>
      <c r="O17" s="3"/>
      <c r="P17" s="6"/>
      <c r="Q17" s="3"/>
      <c r="R17" s="3"/>
      <c r="S17" s="6" t="e">
        <f>R17/Q17*100</f>
        <v>#DIV/0!</v>
      </c>
    </row>
    <row r="18" spans="1:19" ht="57" customHeight="1">
      <c r="A18" s="4" t="s">
        <v>18</v>
      </c>
      <c r="B18" s="6"/>
      <c r="C18" s="6"/>
      <c r="D18" s="6" t="e">
        <f t="shared" si="0"/>
        <v>#DIV/0!</v>
      </c>
      <c r="E18" s="3"/>
      <c r="F18" s="3"/>
      <c r="G18" s="6"/>
      <c r="H18" s="3"/>
      <c r="I18" s="3"/>
      <c r="J18" s="6"/>
      <c r="K18" s="3"/>
      <c r="L18" s="3"/>
      <c r="M18" s="6"/>
      <c r="N18" s="3"/>
      <c r="O18" s="3"/>
      <c r="P18" s="6"/>
      <c r="Q18" s="6"/>
      <c r="R18" s="6"/>
      <c r="S18" s="6" t="e">
        <f>R18/Q18*100</f>
        <v>#DIV/0!</v>
      </c>
    </row>
    <row r="19" spans="1:19" ht="34.5" customHeight="1">
      <c r="A19" s="4" t="s">
        <v>19</v>
      </c>
      <c r="B19" s="6"/>
      <c r="C19" s="3"/>
      <c r="D19" s="6" t="e">
        <f t="shared" si="0"/>
        <v>#DIV/0!</v>
      </c>
      <c r="E19" s="3"/>
      <c r="F19" s="3"/>
      <c r="G19" s="6"/>
      <c r="H19" s="3"/>
      <c r="I19" s="3"/>
      <c r="J19" s="6"/>
      <c r="K19" s="3"/>
      <c r="L19" s="3"/>
      <c r="M19" s="6"/>
      <c r="N19" s="3"/>
      <c r="O19" s="3"/>
      <c r="P19" s="6"/>
      <c r="Q19" s="3"/>
      <c r="R19" s="3"/>
      <c r="S19" s="6" t="e">
        <f>R19/Q19*100</f>
        <v>#DIV/0!</v>
      </c>
    </row>
    <row r="20" spans="1:19" ht="57" customHeight="1">
      <c r="A20" s="4" t="s">
        <v>20</v>
      </c>
      <c r="B20" s="6">
        <v>531.3</v>
      </c>
      <c r="C20" s="6">
        <v>60.4</v>
      </c>
      <c r="D20" s="6">
        <f t="shared" si="0"/>
        <v>11.368341803124412</v>
      </c>
      <c r="E20" s="3"/>
      <c r="F20" s="3"/>
      <c r="G20" s="6"/>
      <c r="H20" s="3"/>
      <c r="I20" s="3"/>
      <c r="J20" s="6"/>
      <c r="K20" s="3"/>
      <c r="L20" s="3"/>
      <c r="M20" s="6"/>
      <c r="N20" s="3"/>
      <c r="O20" s="3"/>
      <c r="P20" s="6"/>
      <c r="Q20" s="6">
        <v>531.3</v>
      </c>
      <c r="R20" s="6">
        <v>60.4</v>
      </c>
      <c r="S20" s="6">
        <f>R20/Q20*100</f>
        <v>11.368341803124412</v>
      </c>
    </row>
    <row r="21" spans="1:19" ht="45.75" customHeight="1">
      <c r="A21" s="4" t="s">
        <v>21</v>
      </c>
      <c r="B21" s="6">
        <v>638.3</v>
      </c>
      <c r="C21" s="6">
        <v>571.8</v>
      </c>
      <c r="D21" s="6">
        <f t="shared" si="0"/>
        <v>89.58170139432869</v>
      </c>
      <c r="E21" s="3"/>
      <c r="F21" s="3"/>
      <c r="G21" s="6"/>
      <c r="H21" s="3"/>
      <c r="I21" s="3"/>
      <c r="J21" s="6"/>
      <c r="K21" s="3"/>
      <c r="L21" s="3"/>
      <c r="M21" s="6"/>
      <c r="N21" s="3"/>
      <c r="O21" s="3"/>
      <c r="P21" s="6"/>
      <c r="Q21" s="6">
        <v>638.3</v>
      </c>
      <c r="R21" s="6">
        <v>571.8</v>
      </c>
      <c r="S21" s="6">
        <f>R21/Q21*100</f>
        <v>89.58170139432869</v>
      </c>
    </row>
    <row r="22" spans="1:19" ht="24.75" customHeight="1" hidden="1">
      <c r="A22" s="4" t="s">
        <v>22</v>
      </c>
      <c r="B22" s="6"/>
      <c r="C22" s="6"/>
      <c r="D22" s="6" t="e">
        <f t="shared" si="0"/>
        <v>#DIV/0!</v>
      </c>
      <c r="E22" s="3"/>
      <c r="F22" s="3"/>
      <c r="G22" s="6"/>
      <c r="H22" s="3"/>
      <c r="I22" s="3"/>
      <c r="J22" s="6"/>
      <c r="K22" s="3"/>
      <c r="L22" s="3"/>
      <c r="M22" s="6"/>
      <c r="N22" s="3"/>
      <c r="O22" s="3"/>
      <c r="P22" s="6"/>
      <c r="Q22" s="3"/>
      <c r="R22" s="3"/>
      <c r="S22" s="6"/>
    </row>
    <row r="23" spans="1:19" ht="20.25" customHeight="1" hidden="1">
      <c r="A23" s="4" t="s">
        <v>23</v>
      </c>
      <c r="B23" s="6"/>
      <c r="C23" s="6"/>
      <c r="D23" s="6"/>
      <c r="E23" s="3"/>
      <c r="F23" s="3"/>
      <c r="G23" s="6"/>
      <c r="H23" s="3"/>
      <c r="I23" s="3"/>
      <c r="J23" s="6"/>
      <c r="K23" s="3"/>
      <c r="L23" s="3"/>
      <c r="M23" s="6"/>
      <c r="N23" s="3"/>
      <c r="O23" s="3"/>
      <c r="P23" s="6"/>
      <c r="Q23" s="3"/>
      <c r="R23" s="3"/>
      <c r="S23" s="6"/>
    </row>
    <row r="24" spans="1:19" ht="15.75" customHeight="1">
      <c r="A24" s="9" t="s">
        <v>24</v>
      </c>
      <c r="B24" s="1">
        <f>SUM(B11:B23)</f>
        <v>63497.00000000001</v>
      </c>
      <c r="C24" s="1">
        <f>SUM(C11:C23)</f>
        <v>61082.100000000006</v>
      </c>
      <c r="D24" s="1">
        <f>C24/B24*100</f>
        <v>96.19682819660771</v>
      </c>
      <c r="E24" s="1">
        <f>SUM(E11:E23)</f>
        <v>26217.6</v>
      </c>
      <c r="F24" s="1">
        <f>SUM(F11:F23)</f>
        <v>25677.7</v>
      </c>
      <c r="G24" s="1">
        <f>F24/E24*100</f>
        <v>97.94069632613207</v>
      </c>
      <c r="H24" s="1">
        <f>SUM(H11:H23)</f>
        <v>10989.300000000001</v>
      </c>
      <c r="I24" s="1">
        <f>SUM(I11:I23)</f>
        <v>10925.6</v>
      </c>
      <c r="J24" s="1">
        <f>I24/H24*100</f>
        <v>99.42034524492004</v>
      </c>
      <c r="K24" s="1">
        <f>SUM(K11:K23)</f>
        <v>379.5</v>
      </c>
      <c r="L24" s="1">
        <f>SUM(L11:L23)</f>
        <v>372.5</v>
      </c>
      <c r="M24" s="1">
        <f>L24/K24*100</f>
        <v>98.15546772068511</v>
      </c>
      <c r="N24" s="1">
        <f>SUM(N11:N23)</f>
        <v>10157.199999999999</v>
      </c>
      <c r="O24" s="1">
        <f>SUM(O11:O23)</f>
        <v>9788.500000000002</v>
      </c>
      <c r="P24" s="1">
        <f>O24/N24*100</f>
        <v>96.37006261568152</v>
      </c>
      <c r="Q24" s="1">
        <f>SUM(Q11:Q23)</f>
        <v>2226.6</v>
      </c>
      <c r="R24" s="1">
        <f>SUM(R11:R23)</f>
        <v>1497.4</v>
      </c>
      <c r="S24" s="1">
        <f>R24/Q24*100</f>
        <v>67.25051648252942</v>
      </c>
    </row>
    <row r="25" spans="1:4" ht="12.75">
      <c r="A25" s="10"/>
      <c r="D25" s="11"/>
    </row>
    <row r="26" spans="1:9" ht="12.75" hidden="1">
      <c r="A26" s="10"/>
      <c r="C26" s="15" t="s">
        <v>25</v>
      </c>
      <c r="D26" s="15"/>
      <c r="E26" s="15"/>
      <c r="G26" s="15" t="s">
        <v>26</v>
      </c>
      <c r="H26" s="15"/>
      <c r="I26" s="15"/>
    </row>
    <row r="27" spans="1:10" ht="12.75" hidden="1">
      <c r="A27" s="10"/>
      <c r="D27" s="2" t="s">
        <v>27</v>
      </c>
      <c r="E27" s="12">
        <v>18.9</v>
      </c>
      <c r="F27" s="2" t="s">
        <v>28</v>
      </c>
      <c r="H27" s="2" t="s">
        <v>27</v>
      </c>
      <c r="I27" s="12">
        <v>0.53</v>
      </c>
      <c r="J27" s="2" t="s">
        <v>28</v>
      </c>
    </row>
    <row r="28" spans="1:10" ht="12.75" hidden="1">
      <c r="A28" s="10"/>
      <c r="D28" s="2" t="s">
        <v>29</v>
      </c>
      <c r="E28" s="12">
        <v>18.9</v>
      </c>
      <c r="F28" s="2" t="s">
        <v>28</v>
      </c>
      <c r="H28" s="2" t="s">
        <v>29</v>
      </c>
      <c r="I28" s="12">
        <v>0.53</v>
      </c>
      <c r="J28" s="2" t="s">
        <v>28</v>
      </c>
    </row>
    <row r="29" ht="12.75" hidden="1">
      <c r="A29" s="10"/>
    </row>
    <row r="30" ht="12.75">
      <c r="A30" s="10"/>
    </row>
    <row r="31" ht="12.75">
      <c r="A31" s="10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</sheetData>
  <mergeCells count="12">
    <mergeCell ref="R2:S2"/>
    <mergeCell ref="A5:S5"/>
    <mergeCell ref="A8:A10"/>
    <mergeCell ref="B8:D9"/>
    <mergeCell ref="E8:S8"/>
    <mergeCell ref="E9:G9"/>
    <mergeCell ref="H9:J9"/>
    <mergeCell ref="K9:M9"/>
    <mergeCell ref="N9:P9"/>
    <mergeCell ref="Q9:S9"/>
    <mergeCell ref="C26:E26"/>
    <mergeCell ref="G26:I26"/>
  </mergeCells>
  <printOptions/>
  <pageMargins left="0.39375" right="0" top="0.39375" bottom="0.19652777777777777" header="0.5118055555555556" footer="0.5118055555555556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2011-11-15T07:12:53Z</cp:lastPrinted>
  <dcterms:created xsi:type="dcterms:W3CDTF">2003-01-03T09:34:14Z</dcterms:created>
  <dcterms:modified xsi:type="dcterms:W3CDTF">2012-07-24T12:22:20Z</dcterms:modified>
  <cp:category/>
  <cp:version/>
  <cp:contentType/>
  <cp:contentStatus/>
  <cp:revision>1</cp:revision>
</cp:coreProperties>
</file>