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5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2">'Адміністративні послуги ЦНАП'!$A$1:$H$52</definedName>
    <definedName name="_xlnm.Print_Area" localSheetId="1">'Відомості про приміщення ЦНАП'!$A$1:$M$53</definedName>
  </definedNames>
  <calcPr fullCalcOnLoad="1"/>
</workbook>
</file>

<file path=xl/comments2.xml><?xml version="1.0" encoding="utf-8"?>
<comments xmlns="http://schemas.openxmlformats.org/spreadsheetml/2006/main">
  <authors>
    <author>PC-4</author>
  </authors>
  <commentList>
    <comment ref="G12" authorId="0">
      <text>
        <r>
          <rPr>
            <b/>
            <sz val="9"/>
            <rFont val="Tahoma"/>
            <family val="2"/>
          </rPr>
          <t>держ.реєстратори в штаті</t>
        </r>
      </text>
    </comment>
    <comment ref="H12" authorId="0">
      <text>
        <r>
          <rPr>
            <b/>
            <sz val="9"/>
            <rFont val="Tahoma"/>
            <family val="2"/>
          </rPr>
          <t>держ.реєстратори в штат</t>
        </r>
      </text>
    </comment>
  </commentList>
</comments>
</file>

<file path=xl/comments3.xml><?xml version="1.0" encoding="utf-8"?>
<comments xmlns="http://schemas.openxmlformats.org/spreadsheetml/2006/main">
  <authors>
    <author>PC-4</author>
  </authors>
  <commentList>
    <comment ref="G19" authorId="0">
      <text>
        <r>
          <rPr>
            <b/>
            <sz val="9"/>
            <rFont val="Tahoma"/>
            <family val="2"/>
          </rPr>
          <t>у т.ч. ВРМА 1 439</t>
        </r>
      </text>
    </comment>
    <comment ref="G32" authorId="0">
      <text>
        <r>
          <rPr>
            <b/>
            <sz val="9"/>
            <rFont val="Tahoma"/>
            <family val="2"/>
          </rPr>
          <t>у т.ч. врма</t>
        </r>
      </text>
    </comment>
    <comment ref="G29" authorId="0">
      <text>
        <r>
          <rPr>
            <b/>
            <sz val="9"/>
            <rFont val="Tahoma"/>
            <family val="2"/>
          </rPr>
          <t>у т.ч. ВРМА</t>
        </r>
      </text>
    </comment>
  </commentList>
</comments>
</file>

<file path=xl/sharedStrings.xml><?xml version="1.0" encoding="utf-8"?>
<sst xmlns="http://schemas.openxmlformats.org/spreadsheetml/2006/main" count="524" uniqueCount="220">
  <si>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</si>
  <si>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</si>
  <si>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</si>
  <si>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</si>
  <si>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</si>
  <si>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Площа, м2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</si>
  <si>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</si>
  <si>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</si>
  <si>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</si>
  <si>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</si>
  <si>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</si>
  <si>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</si>
  <si>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Кількість послуг, наданих через центр:</t>
  </si>
  <si>
    <t>з початку року</t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</si>
  <si>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</si>
  <si>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</si>
  <si>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</si>
  <si>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</si>
  <si>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</si>
  <si>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</si>
  <si>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</si>
  <si>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</si>
  <si>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</si>
  <si>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</si>
  <si>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</si>
  <si>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</si>
  <si>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</si>
  <si>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 xml:space="preserve">Білокуракинська районна державна адміністрація 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</si>
  <si>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</si>
  <si>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</si>
  <si>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</si>
  <si>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</si>
  <si>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Попаснянська районна державна адміністрація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</si>
  <si>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</si>
  <si>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</si>
  <si>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</si>
  <si>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</si>
  <si>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ndar.loga.gov.ua</t>
  </si>
  <si>
    <t>rmr.gov.ua</t>
  </si>
  <si>
    <t>Сєвєродонецька міська рада</t>
  </si>
  <si>
    <t>Кремінська міська рада</t>
  </si>
  <si>
    <t>92900, Луганська обл., 
Кремінський р-н, 
м. Кремінна, 
пр-т  Дружби, 13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</si>
  <si>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</si>
  <si>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</si>
  <si>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</si>
  <si>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</si>
  <si>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</si>
  <si>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93404, Луганська обл., 
м. Сєвєродонецьк, 
бульвар Дружби Народів, 32-а  </t>
  </si>
  <si>
    <t>92800, Луганська обл., 
Біловодський р-н, 
смт Біловодськ, 
вул. Центральна, 130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</si>
  <si>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</si>
  <si>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</si>
  <si>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</si>
  <si>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</si>
  <si>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</si>
  <si>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</si>
  <si>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</si>
  <si>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</si>
  <si>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</si>
  <si>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</si>
  <si>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</si>
  <si>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</si>
  <si>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</si>
  <si>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Станично-Луганська районна державна адміністрація</t>
  </si>
  <si>
    <t>stn.loga.gov.ua</t>
  </si>
  <si>
    <t>база даних "Універсам послуг", програмний комплекс ЦНАП-SMART QUALITY-SERVICE - реєстр територіальної громади в електронному вигляді</t>
  </si>
  <si>
    <t>Центр надання адміністративних послуг 
у м. Лисичанську</t>
  </si>
  <si>
    <t>Центр надання адміністративних послуг загального 
відділу Рубіжанської міської ради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</si>
  <si>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</si>
  <si>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</si>
  <si>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</si>
  <si>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sed-rada.gov.ua</t>
  </si>
  <si>
    <t>krem.loga.gov.ua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</si>
  <si>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</si>
  <si>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</si>
  <si>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</si>
  <si>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понеділок, середа, четвер: 08:00 - 17:00; 
вівторок: 08:00 - 20:00;
п'ятниця: 8:00 - 16:00.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</si>
  <si>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</si>
  <si>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</si>
  <si>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</si>
  <si>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</si>
  <si>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</si>
  <si>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</si>
  <si>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stb.loga.gov.ua</t>
  </si>
  <si>
    <t>Центр надання адміністративних послуг у м. Креміннна</t>
  </si>
  <si>
    <t xml:space="preserve">понеділок- четвер: 08:00 - 17:00;
п'ятниця: 08:00 - 16:00.                                                                                             </t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</si>
  <si>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</si>
  <si>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t xml:space="preserve">Біловодська селищна рада </t>
  </si>
  <si>
    <t>belovodsk-rada.gov.ua</t>
  </si>
  <si>
    <t>pps.loga. gov.ua</t>
  </si>
  <si>
    <t>mil.loga.gov.ua</t>
  </si>
  <si>
    <t>Білокуракинська селищна рада</t>
  </si>
  <si>
    <t>Красноріченська селищна рада</t>
  </si>
  <si>
    <t>Троїцька селищна рада</t>
  </si>
  <si>
    <t>Відділ з питань надання адміністративних послуг
Старобільської районної державної адміністрації 
(центр надання адміністративних послуг)</t>
  </si>
  <si>
    <t>SMART QUALITY-SERVICE - реєстр територіальної громади в електронному вигляді</t>
  </si>
  <si>
    <t>база даних "Універсам послуг",
SMART QUALITY-SERVICE - реєстр територіальної громади в електронному вигляді</t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</si>
  <si>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</si>
  <si>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Чмирівська сільська рада</t>
  </si>
  <si>
    <t>92740 
Луганська область, Старобільський район,
с. Чмирівка,
вул. Повітрянофлотська, 52-а</t>
  </si>
  <si>
    <t xml:space="preserve">Центр надання адміністративних послуг виконавчого комітету Чмирівської сільської ради Старобільського району </t>
  </si>
  <si>
    <t>Центр надання адміністративних послуг виконавчого комітету  Біловодської селищної ради Біловодського району</t>
  </si>
  <si>
    <t xml:space="preserve">структурний підрозділ </t>
  </si>
  <si>
    <t>92200, Луганська обл.,  Білокуракинський район, смт Білокуракине,
 вул. Центральна, 63-а</t>
  </si>
  <si>
    <t>Центр надання адміністративних послуг 
у м. Сєвєродонецьку</t>
  </si>
  <si>
    <t>92100,
Луганська обл.,
смт Троїцьке,
 кв. Молодіжний, 6</t>
  </si>
  <si>
    <t>https://troicka-gromada.gov.ua/</t>
  </si>
  <si>
    <t>93600, Луганська область,
Станично-Луганській р-н,
смт Станиця Луганська,
вул. Барбашова, 38</t>
  </si>
  <si>
    <t>bilokurakynska-gromada.gov.ua/</t>
  </si>
  <si>
    <t>92913, Кремінський р-н,
смт Красноріченське,
вул. Центральна, 20</t>
  </si>
  <si>
    <t>krasnorichenska-gromada.gov.ua/</t>
  </si>
  <si>
    <t>93500, Луганська обл., 
Новоайдарський р-н, 
смт Новоайдар, 
вул. Центральна, 28а</t>
  </si>
  <si>
    <t>92400, Луганська обл., 
Марківський р-н, 
смт Марківка, 
Центральна,22</t>
  </si>
  <si>
    <t>Біловодська селищна рада</t>
  </si>
  <si>
    <t>9233, Луганська обл.,
Біловодський р-н,
с. Данилівка, 
вул. Миру, 6</t>
  </si>
  <si>
    <t>92830, Луганська обл.,
Біловодський р-н,
с. Бараниківка,
вул. Миру, 22</t>
  </si>
  <si>
    <t>92820, Луганська обл.,
Біловодський р-н,
с. Євсуг, 
вул. Широка, 215</t>
  </si>
  <si>
    <t>92810, Луганська обл.,
Біловодський р-н,
с. Кононівка, 
вул. Центральна, 2</t>
  </si>
  <si>
    <t>92815, Луганська обл.,
Біловодський р-н,
с. Литвинівка, 
вул. Центральна, 56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</si>
  <si>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Бараниківка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</si>
  <si>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Данилівка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</si>
  <si>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Євсуг </t>
  </si>
  <si>
    <t xml:space="preserve"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Кононівка 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</si>
  <si>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Литвинівка</t>
  </si>
  <si>
    <t>Віддалене робоче місце адміністратора Центру надання адміністративних послуг виконавчого комітету  Біловодської селищної ради Біловодського району в с. Плугатар</t>
  </si>
  <si>
    <t>92806, Луганська обл.,
Біловодський р-н,
с. Плугатар, 
вул. Маяковського, 12-а</t>
  </si>
  <si>
    <t>понеділок, середа, четвер, п'ятниця: 08:00 - 17:00;
вівторок: 08:00 - 20:00</t>
  </si>
  <si>
    <t>інформаційний кіоск, мобільний кейс</t>
  </si>
  <si>
    <t>45,9 (у т. ч. зона обслуговування)</t>
  </si>
  <si>
    <t>мобільний кейс</t>
  </si>
  <si>
    <t>банківський термінал самообслуговування для оплати адміністративних послуг</t>
  </si>
  <si>
    <t>банківський термінал самообслуговування для оплати адміністративних послуг, вільний wi-fi</t>
  </si>
  <si>
    <t>вільний wi-fi</t>
  </si>
  <si>
    <t>банківський POS-термінал для оплати адміністративних послуг</t>
  </si>
  <si>
    <t>банківський POS-термінал для оплати адміністративних послуг, вільний wi-fi</t>
  </si>
  <si>
    <t xml:space="preserve"> банківський термінал самообслуговування для оплати адміністративних послуг, вільний wi-fi</t>
  </si>
  <si>
    <t>банківський pos-термінал для оплати адміністративних послуг, вільний wi-fi</t>
  </si>
  <si>
    <t>Центр надання адміністративних послуг Білокуракинської селищної ради Білокуракинського району</t>
  </si>
  <si>
    <t>Центр надання адміністративних послуг
Новопсковської селищної ради Новопсковського району</t>
  </si>
  <si>
    <t>Центр надання адміністративних послуг
Троїцької селищної ради Троїцького району</t>
  </si>
  <si>
    <t>понеділок, вівторок, середа, четвер: 08:00 - 17:00;
п’ятниця: 08:00 - 16:00</t>
  </si>
  <si>
    <t>мобільний кейс, система електронної черги, інформаційний кіоск,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</si>
  <si>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система електронної черги; мобільний кейс</t>
  </si>
  <si>
    <t>Державний реєстр актів цівільного стану</t>
  </si>
  <si>
    <t>банківський термінал самообслуговування для оплати адміністративних послуг, вільний wi-fi, надання послуг з ксерокопіювання, продаж канцелярських товарів</t>
  </si>
  <si>
    <t>svt.loga.gov.ua</t>
  </si>
  <si>
    <t>банківський pos-термінали для оплати адміністративних послуг, вільний wi-fi</t>
  </si>
  <si>
    <t>мобільний кейс, система електронної черги, інформаційний кіоск, консультування та попередній запис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</si>
  <si>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мобільний кейс, інформаційний кіоск, 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</si>
  <si>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надання послуг з ксерокопіювання, продаж канцелярських товарів,  банківський термінал самообслуговування для оплати адміністративних послуг</t>
  </si>
  <si>
    <t>система електронної черги;
інформаційний кіоск, мобільний кейс</t>
  </si>
  <si>
    <t>Відділ "Центр надання адміністративних послуг" Красноріченської селищної ради</t>
  </si>
  <si>
    <t>Віддалене робоче місце  Центру надання адміністративних послуг Новопсковської селищної ради в с. Осинове</t>
  </si>
  <si>
    <t>понеділок - четвер: 08:00 - 17:00;
п'ятниця: 08:00 - 16:00</t>
  </si>
  <si>
    <t>10,5 (у т. ч. зона обслуговування)</t>
  </si>
  <si>
    <t>територіальних органів ЦОВВ, 
визначених  розпорядженням КМУ 
від 16.05.2014 № 523</t>
  </si>
  <si>
    <t>банківський термінал самообслуговування для оплати адміністративних послуг,
вільний wi-fi</t>
  </si>
  <si>
    <t xml:space="preserve">понеділок: 08:00 - 16:00;
вівторок: 09:00 - 20:00;
середа, четвер, п'ятниця: 09:00 - 16:00;               
</t>
  </si>
  <si>
    <t>банківський pos-термінали для оплати адміністративних послуг,  вільний wi-fi, безоплатне надання послуг з ксерокопіювання</t>
  </si>
  <si>
    <t>chmyrivska-gromada.gov.ua</t>
  </si>
  <si>
    <t>так
(підключено робоче місце державного реєстратора нерухомо майна до ДЗК, який працює в приміщенні ЦНАП поза штатного розкладу ЦНАП,  та з червня 2019 року надаються відомості з ДЗК у формі витягу)</t>
  </si>
  <si>
    <t>робочі місця облаштовані безконтактними карт-рідерами для зчитування інформації з паспорта громадянина України, що містить електронний носій;  система електронної черги;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</si>
  <si>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банківські банкомат та термінал самообслуговування для оплати адміністративних послуг, вільний wi-fi</t>
  </si>
  <si>
    <t>понеділок, віторок, четвер: 08:00 - 17:00;
середа: 08:00 - 20:00;
п'ятниця: 08:00 - 16:00</t>
  </si>
  <si>
    <t>понеділок:  08:00 - 16:45; 
вівторок, середа: 08:00 - 16:00;
четвер: 09:00 - 20:00;
п'ятниця: 08:00 - 16:00.</t>
  </si>
  <si>
    <t>банківський термінал самообслуговування та pos-термінали для оплати адміністративних послуг</t>
  </si>
  <si>
    <t>мобільний кейс; система електронної черги;  консультування електронною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видача довідок про склад сім’ї та реєстрацію місця проживання/перебування особи, замовлених через веб-портал  igov.org.ua</t>
  </si>
  <si>
    <t>понеділок, вівторок, четвер, п'ятниця: 08:00 - 15:00;
середа: 13:00 - 20:00.</t>
  </si>
  <si>
    <t>101,6 (у т. ч. зона обслуговування)</t>
  </si>
  <si>
    <t>понеділок, вівторок, середа, п'ятниця: 08:45 - 16:00;
четвер: 08:45 - 20:00</t>
  </si>
  <si>
    <t>Віддалене робоче місце спеціаліста Відділу "Центр надання адміністративних послуг" Красноріченської селищної ради в с. Бараниківка</t>
  </si>
  <si>
    <t>Віддалене робоче місце спеціаста Відділу "Центр надання адміністративних послуг" Красноріченської селищної ради в с. Новоолександрівка</t>
  </si>
  <si>
    <t>Віддалене робоче місце Центру надання адміністративних послуг Білокуракинської селищної ради при Курячівському  старостинському окрузі  Білокуракинської  селищної територіальної громади</t>
  </si>
  <si>
    <t>Віддалене робоче місце Центру надання адміністративних послуг Білокуракинської селищної ради при Нещеретівському  старостинському окрузі  Білокуракинської  селищної територіальної громади</t>
  </si>
  <si>
    <t>Адміністративні послуги, які надаються через центри надання адміністративних послуг 
у Луганській області станом на 30.09.2019  (форма 3)</t>
  </si>
  <si>
    <t>Відомості про приміщення центру надання адміністративних послуг у Луганській області станом на 30.09.2019   (форма 2)</t>
  </si>
  <si>
    <t>Новопсковська селищна рада</t>
  </si>
  <si>
    <t>92302, Луганська обл.,
с. Новопсков, 
вул. Шкільна, 15-б</t>
  </si>
  <si>
    <t>novopskovrada.gov.ua</t>
  </si>
  <si>
    <t>понеділок - середа: 08:00 - 17:00;
четвер: 08:00 - 20:00;
п'ятниця: 08:00 - 16:00</t>
  </si>
  <si>
    <t xml:space="preserve">92345, Луганська обл., Новопсковський р-н, с. Осинове, вул. Слобожанська, 72 </t>
  </si>
  <si>
    <t>Загальні відомості про центри надання адміністративних послуг у Луганській області станом на 30.09.2019</t>
  </si>
  <si>
    <t>92232,
Луганська обл., 
Білокуракинський р-н, 
с. Курячівка, 
вул. Центральна, буд. 15,</t>
  </si>
  <si>
    <t>92252,
Луганська обл., 
Білокуракинський р-н, 
с. Нещеретове, 
пров. Світлий, буд. 1,</t>
  </si>
  <si>
    <t>92910,
Луганська обл., 
Кремінський район, 
с. Новоолександрівка, 
вул. Шкільна, 1-д,</t>
  </si>
  <si>
    <t>92922,
Луганська обл., 
Кремінський район, 
с.Бараниківка, 
кв. Гагаріна, 3,</t>
  </si>
  <si>
    <t>мобільний кейс; система електронної черги; консультування електроною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 
надання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вигляді;
робочі місця облаштовані безконтактними карт-рідерами для зчитування інформації з паспорта громадянина України, що містить електронний носій; 
надання адміністративних послуг (реєстрація бізнесу та нерухомості; видача довідки про склад сім’ї або зареєстрованих у житловому приміщенні/будинку осіб; видачи довідки про заробітну плату та стаж роботи на призначення (перерахунок) пенсії; дозволу на участь у дорожньому русі транспортного засобу, вагові або габаритні параметри якого перевищують нормативні; погодження маршруту руху транспорттного засобу під час дорожнього перевезення небезпечних вантажів), замовлених через веб-портал  igov.org.ua</t>
  </si>
  <si>
    <t>відомча інформаційна система Державної міграційної служби України</t>
  </si>
  <si>
    <t>реєстр ОТГ (База обліку);
відомча інформаційна система Державної міграційної служби України</t>
  </si>
  <si>
    <t>система електронної черги, інформаційний кіоск, мобільний кейс</t>
  </si>
  <si>
    <t>система електронної черги; консультування електроною поштою; мобільний кейс; інформаційний кіоск 
 електронний документообіг,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</si>
  <si>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мобільний кейс, консультування електронною поштою;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надання 7 адміністративних послуг відділу архітектури та містобудування райдержадміністрації, замовлених через веб-портал  igov.org.ua</t>
  </si>
  <si>
    <t xml:space="preserve"> Орган, що утворив центр</t>
  </si>
  <si>
    <t>Центр надання адміністративних послуг м. Алчевськ*</t>
  </si>
  <si>
    <t>Центр надання адміністративних послуг м. Антрацит*</t>
  </si>
  <si>
    <t>Центр надання адміністративних послуг м. Брянка*</t>
  </si>
  <si>
    <t>Центр надання адміністративних послуг м. Голубівка 
(колишнє м. Кіровськ) *</t>
  </si>
  <si>
    <t>Центр надання адміністративних послуг м. Сорокине 
(колишнє м. Краснодон) *</t>
  </si>
  <si>
    <t>Центр надання адміністративних послуг м. Хрустальний 
(колишнє м. Красний Луч) *</t>
  </si>
  <si>
    <t>Центр надання адміністративних послуг м. Луганська*</t>
  </si>
  <si>
    <t>Центр надання адміністративних послуг м. Первомайськ*</t>
  </si>
  <si>
    <t>Центр надання адміністративних послуг м. Ровеньки*</t>
  </si>
  <si>
    <t>Центр надання адміністративних послуг виконавчого комітету Довжанської (колишньої Свердловської) міської ради*</t>
  </si>
  <si>
    <t>Центр надання адміністративних послуг м. Кадіївка 
(колишнє м. Стаханов) *</t>
  </si>
  <si>
    <t>Центр надання адміністративних послуг в Сорокинському 
(колишньому Краснодонському) р-ні*</t>
  </si>
  <si>
    <t>Центр надання адміністративних послуг в Лутугинському р-ні*</t>
  </si>
  <si>
    <t>Центр надання адміністративних послуг в Перевальському р-ні*</t>
  </si>
  <si>
    <t>Центр надання адміністративних послуг в  Слов’яносербському р-ні*</t>
  </si>
  <si>
    <t>* центри надання адміністративних послуг, які знаходяться на тимчасово окупованій території у Луганській області, інформація про їх діяльність не надходить</t>
  </si>
  <si>
    <t>понеділок, вівторок, середа, четвер: 08:30 - 15:30;
п'ятниця: 08:30 - 13:00</t>
  </si>
  <si>
    <t>Надання у приміщенні центру супутніх послуг</t>
  </si>
  <si>
    <t>Наявність в центрі електронних сервісів</t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</si>
  <si>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1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</si>
  <si>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1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</si>
  <si>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1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</si>
  <si>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1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</si>
  <si>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rFont val="Times New Roman"/>
        <family val="1"/>
      </rPr>
      <t>(зазначити найменування та розпорядника такого реєстру/бази даних)</t>
    </r>
  </si>
  <si>
    <t xml:space="preserve"> мобільний кейс, попередній запис та консультування електронною поштою; 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</si>
  <si>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мобільний кейс (є в наявності, не передано офіційно на баланс райдержадміністрації від проекту Агентства США з Міжнародного розвитку (USAID) «Демократичне врядування у Східній Україні» (DG–East))</t>
  </si>
  <si>
    <t>мобільний кейс, 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</si>
  <si>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* центри надання адміністративних послуг, які знаходяться на тимчасово окупованій території Луганської області, інформація про їх діяльність не надходить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</si>
</sst>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"/>
    <numFmt numFmtId="203" formatCode="mmm/yyyy"/>
    <numFmt numFmtId="204" formatCode="0.0000000"/>
    <numFmt numFmtId="205" formatCode="0.000000"/>
    <numFmt numFmtId="206" formatCode="0.00000"/>
    <numFmt numFmtId="207" formatCode="0.0000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4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59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left" vertical="top" wrapText="1"/>
      <protection/>
    </xf>
    <xf numFmtId="0" fontId="6" fillId="0" borderId="10" xfId="43" applyFont="1" applyFill="1" applyBorder="1" applyAlignment="1">
      <alignment horizontal="left" vertical="top" wrapText="1"/>
    </xf>
    <xf numFmtId="0" fontId="6" fillId="0" borderId="10" xfId="44" applyFont="1" applyFill="1" applyBorder="1" applyAlignment="1" applyProtection="1">
      <alignment horizontal="left" vertical="top" wrapText="1"/>
      <protection/>
    </xf>
    <xf numFmtId="0" fontId="6" fillId="0" borderId="10" xfId="42" applyFont="1" applyFill="1" applyBorder="1" applyAlignment="1" applyProtection="1">
      <alignment horizontal="left" vertical="top" wrapText="1"/>
      <protection/>
    </xf>
    <xf numFmtId="0" fontId="6" fillId="0" borderId="10" xfId="47" applyNumberFormat="1" applyFont="1" applyFill="1" applyBorder="1" applyAlignment="1" applyProtection="1">
      <alignment horizontal="left" vertical="top" wrapText="1"/>
      <protection/>
    </xf>
    <xf numFmtId="0" fontId="6" fillId="0" borderId="10" xfId="45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14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42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4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10" xfId="45" applyNumberFormat="1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Результат2 1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krem.loga.gov.ua/" TargetMode="External" /><Relationship Id="rId4" Type="http://schemas.openxmlformats.org/officeDocument/2006/relationships/hyperlink" Target="http://nvp.loga.gov.ua/" TargetMode="External" /><Relationship Id="rId5" Type="http://schemas.openxmlformats.org/officeDocument/2006/relationships/hyperlink" Target="http://www.stn.loga.gov.ua/" TargetMode="External" /><Relationship Id="rId6" Type="http://schemas.openxmlformats.org/officeDocument/2006/relationships/hyperlink" Target="http://www.adminposluga.lis.gov.ua/" TargetMode="External" /><Relationship Id="rId7" Type="http://schemas.openxmlformats.org/officeDocument/2006/relationships/hyperlink" Target="http://belovodsk-rada.gov.ua/" TargetMode="External" /><Relationship Id="rId8" Type="http://schemas.openxmlformats.org/officeDocument/2006/relationships/hyperlink" Target="http://chmyrivska-gromada.gov.ua/centr-nadannya-administrativnih-poslug-11-57-57-23-01-2018/" TargetMode="External" /><Relationship Id="rId9" Type="http://schemas.openxmlformats.org/officeDocument/2006/relationships/hyperlink" Target="https://troicka-gromada.gov.ua/" TargetMode="External" /><Relationship Id="rId10" Type="http://schemas.openxmlformats.org/officeDocument/2006/relationships/hyperlink" Target="https://bilokurakynska-gromada.gov.ua/centr-nadannya-administrativnih-poslug-1529310783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0" zoomScaleNormal="70" zoomScaleSheetLayoutView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00390625" defaultRowHeight="12.75"/>
  <cols>
    <col min="1" max="1" width="76.625" style="19" customWidth="1"/>
    <col min="2" max="2" width="22.375" style="19" customWidth="1"/>
    <col min="3" max="3" width="12.75390625" style="19" customWidth="1"/>
    <col min="4" max="4" width="17.875" style="19" customWidth="1"/>
    <col min="5" max="5" width="32.625" style="19" customWidth="1"/>
    <col min="6" max="6" width="23.375" style="19" customWidth="1"/>
    <col min="7" max="7" width="53.75390625" style="19" customWidth="1"/>
    <col min="8" max="16384" width="9.125" style="18" customWidth="1"/>
  </cols>
  <sheetData>
    <row r="1" spans="1:7" ht="18.75" customHeight="1">
      <c r="A1" s="69" t="s">
        <v>180</v>
      </c>
      <c r="B1" s="69"/>
      <c r="C1" s="69"/>
      <c r="D1" s="69"/>
      <c r="E1" s="69"/>
      <c r="F1" s="69"/>
      <c r="G1" s="69"/>
    </row>
    <row r="2" spans="1:7" ht="15.75" customHeight="1">
      <c r="A2" s="63" t="s">
        <v>14</v>
      </c>
      <c r="B2" s="63" t="s">
        <v>191</v>
      </c>
      <c r="C2" s="63" t="s">
        <v>0</v>
      </c>
      <c r="D2" s="63" t="s">
        <v>1</v>
      </c>
      <c r="E2" s="63" t="s">
        <v>2</v>
      </c>
      <c r="F2" s="63" t="s">
        <v>3</v>
      </c>
      <c r="G2" s="63" t="s">
        <v>4</v>
      </c>
    </row>
    <row r="3" spans="1:7" ht="15.75" customHeight="1">
      <c r="A3" s="63"/>
      <c r="B3" s="63"/>
      <c r="C3" s="63"/>
      <c r="D3" s="63"/>
      <c r="E3" s="63"/>
      <c r="F3" s="63"/>
      <c r="G3" s="63"/>
    </row>
    <row r="4" spans="1:7" ht="33" customHeight="1">
      <c r="A4" s="63"/>
      <c r="B4" s="63"/>
      <c r="C4" s="63"/>
      <c r="D4" s="63"/>
      <c r="E4" s="63"/>
      <c r="F4" s="63"/>
      <c r="G4" s="63"/>
    </row>
    <row r="5" spans="1:7" ht="69" customHeight="1">
      <c r="A5" s="63"/>
      <c r="B5" s="63"/>
      <c r="C5" s="63"/>
      <c r="D5" s="63"/>
      <c r="E5" s="63"/>
      <c r="F5" s="63"/>
      <c r="G5" s="63"/>
    </row>
    <row r="6" spans="1:7" s="23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15.75">
      <c r="A7" s="12" t="s">
        <v>192</v>
      </c>
      <c r="B7" s="53"/>
      <c r="C7" s="53"/>
      <c r="D7" s="53"/>
      <c r="E7" s="53"/>
      <c r="F7" s="53"/>
      <c r="G7" s="53"/>
    </row>
    <row r="8" spans="1:7" ht="15.75">
      <c r="A8" s="12" t="s">
        <v>193</v>
      </c>
      <c r="B8" s="53"/>
      <c r="C8" s="53"/>
      <c r="D8" s="53"/>
      <c r="E8" s="53"/>
      <c r="F8" s="53"/>
      <c r="G8" s="53"/>
    </row>
    <row r="9" spans="1:7" ht="15.75">
      <c r="A9" s="12" t="s">
        <v>194</v>
      </c>
      <c r="B9" s="53"/>
      <c r="C9" s="53"/>
      <c r="D9" s="53"/>
      <c r="E9" s="53"/>
      <c r="F9" s="53"/>
      <c r="G9" s="53"/>
    </row>
    <row r="10" spans="1:7" ht="31.5">
      <c r="A10" s="12" t="s">
        <v>195</v>
      </c>
      <c r="B10" s="53"/>
      <c r="C10" s="53"/>
      <c r="D10" s="53"/>
      <c r="E10" s="53"/>
      <c r="F10" s="53"/>
      <c r="G10" s="53"/>
    </row>
    <row r="11" spans="1:7" ht="31.5">
      <c r="A11" s="12" t="s">
        <v>196</v>
      </c>
      <c r="B11" s="53"/>
      <c r="C11" s="53"/>
      <c r="D11" s="53"/>
      <c r="E11" s="53"/>
      <c r="F11" s="53"/>
      <c r="G11" s="53"/>
    </row>
    <row r="12" spans="1:7" ht="31.5">
      <c r="A12" s="12" t="s">
        <v>197</v>
      </c>
      <c r="B12" s="53"/>
      <c r="C12" s="53"/>
      <c r="D12" s="53"/>
      <c r="E12" s="53"/>
      <c r="F12" s="53"/>
      <c r="G12" s="53"/>
    </row>
    <row r="13" spans="1:7" s="19" customFormat="1" ht="114.75" customHeight="1">
      <c r="A13" s="12" t="s">
        <v>65</v>
      </c>
      <c r="B13" s="12" t="s">
        <v>42</v>
      </c>
      <c r="C13" s="59">
        <v>41639</v>
      </c>
      <c r="D13" s="12" t="s">
        <v>31</v>
      </c>
      <c r="E13" s="12" t="s">
        <v>43</v>
      </c>
      <c r="F13" s="47" t="s">
        <v>44</v>
      </c>
      <c r="G13" s="12" t="s">
        <v>162</v>
      </c>
    </row>
    <row r="14" spans="1:7" ht="15.75">
      <c r="A14" s="12" t="s">
        <v>198</v>
      </c>
      <c r="B14" s="12"/>
      <c r="C14" s="12"/>
      <c r="D14" s="12"/>
      <c r="E14" s="12"/>
      <c r="F14" s="12"/>
      <c r="G14" s="12"/>
    </row>
    <row r="15" spans="1:7" ht="15.75">
      <c r="A15" s="12" t="s">
        <v>199</v>
      </c>
      <c r="B15" s="12"/>
      <c r="C15" s="12"/>
      <c r="D15" s="12"/>
      <c r="E15" s="12"/>
      <c r="F15" s="12"/>
      <c r="G15" s="12"/>
    </row>
    <row r="16" spans="1:7" ht="15.75">
      <c r="A16" s="12" t="s">
        <v>200</v>
      </c>
      <c r="B16" s="12"/>
      <c r="C16" s="12"/>
      <c r="D16" s="12"/>
      <c r="E16" s="12"/>
      <c r="F16" s="12"/>
      <c r="G16" s="12"/>
    </row>
    <row r="17" spans="1:7" s="19" customFormat="1" ht="47.25">
      <c r="A17" s="12" t="s">
        <v>66</v>
      </c>
      <c r="B17" s="12" t="s">
        <v>45</v>
      </c>
      <c r="C17" s="59">
        <v>41214</v>
      </c>
      <c r="D17" s="12" t="s">
        <v>31</v>
      </c>
      <c r="E17" s="12" t="s">
        <v>46</v>
      </c>
      <c r="F17" s="48" t="s">
        <v>38</v>
      </c>
      <c r="G17" s="12" t="s">
        <v>76</v>
      </c>
    </row>
    <row r="18" spans="1:7" ht="31.5">
      <c r="A18" s="12" t="s">
        <v>201</v>
      </c>
      <c r="B18" s="54"/>
      <c r="C18" s="54"/>
      <c r="D18" s="54"/>
      <c r="E18" s="54"/>
      <c r="F18" s="12"/>
      <c r="G18" s="12"/>
    </row>
    <row r="19" spans="1:7" s="19" customFormat="1" ht="63">
      <c r="A19" s="12" t="s">
        <v>103</v>
      </c>
      <c r="B19" s="12" t="s">
        <v>39</v>
      </c>
      <c r="C19" s="59">
        <v>41641</v>
      </c>
      <c r="D19" s="12" t="s">
        <v>31</v>
      </c>
      <c r="E19" s="12" t="s">
        <v>47</v>
      </c>
      <c r="F19" s="12" t="s">
        <v>70</v>
      </c>
      <c r="G19" s="12" t="s">
        <v>163</v>
      </c>
    </row>
    <row r="20" spans="1:7" ht="31.5">
      <c r="A20" s="12" t="s">
        <v>202</v>
      </c>
      <c r="B20" s="12"/>
      <c r="C20" s="12"/>
      <c r="D20" s="12"/>
      <c r="E20" s="12"/>
      <c r="F20" s="12"/>
      <c r="G20" s="12"/>
    </row>
    <row r="21" spans="1:7" s="19" customFormat="1" ht="63">
      <c r="A21" s="12" t="s">
        <v>100</v>
      </c>
      <c r="B21" s="12" t="s">
        <v>86</v>
      </c>
      <c r="C21" s="59">
        <v>43101</v>
      </c>
      <c r="D21" s="64" t="s">
        <v>35</v>
      </c>
      <c r="E21" s="12" t="s">
        <v>48</v>
      </c>
      <c r="F21" s="62" t="s">
        <v>87</v>
      </c>
      <c r="G21" s="12" t="s">
        <v>72</v>
      </c>
    </row>
    <row r="22" spans="1:7" s="19" customFormat="1" ht="63">
      <c r="A22" s="12" t="s">
        <v>118</v>
      </c>
      <c r="B22" s="12" t="s">
        <v>112</v>
      </c>
      <c r="C22" s="59">
        <v>43374</v>
      </c>
      <c r="D22" s="64"/>
      <c r="E22" s="12" t="s">
        <v>114</v>
      </c>
      <c r="F22" s="62"/>
      <c r="G22" s="12" t="s">
        <v>139</v>
      </c>
    </row>
    <row r="23" spans="1:7" s="19" customFormat="1" ht="63">
      <c r="A23" s="12" t="s">
        <v>119</v>
      </c>
      <c r="B23" s="12" t="s">
        <v>112</v>
      </c>
      <c r="C23" s="59">
        <v>43374</v>
      </c>
      <c r="D23" s="64"/>
      <c r="E23" s="12" t="s">
        <v>113</v>
      </c>
      <c r="F23" s="62"/>
      <c r="G23" s="12" t="s">
        <v>139</v>
      </c>
    </row>
    <row r="24" spans="1:7" s="19" customFormat="1" ht="63">
      <c r="A24" s="12" t="s">
        <v>120</v>
      </c>
      <c r="B24" s="12" t="s">
        <v>112</v>
      </c>
      <c r="C24" s="59">
        <v>43374</v>
      </c>
      <c r="D24" s="64"/>
      <c r="E24" s="12" t="s">
        <v>115</v>
      </c>
      <c r="F24" s="62"/>
      <c r="G24" s="12" t="s">
        <v>139</v>
      </c>
    </row>
    <row r="25" spans="1:7" s="19" customFormat="1" ht="63">
      <c r="A25" s="12" t="s">
        <v>121</v>
      </c>
      <c r="B25" s="12" t="s">
        <v>112</v>
      </c>
      <c r="C25" s="59">
        <v>43374</v>
      </c>
      <c r="D25" s="64"/>
      <c r="E25" s="12" t="s">
        <v>116</v>
      </c>
      <c r="F25" s="62"/>
      <c r="G25" s="12" t="s">
        <v>139</v>
      </c>
    </row>
    <row r="26" spans="1:7" s="19" customFormat="1" ht="63">
      <c r="A26" s="12" t="s">
        <v>122</v>
      </c>
      <c r="B26" s="12" t="s">
        <v>112</v>
      </c>
      <c r="C26" s="59">
        <v>43374</v>
      </c>
      <c r="D26" s="64"/>
      <c r="E26" s="12" t="s">
        <v>117</v>
      </c>
      <c r="F26" s="62"/>
      <c r="G26" s="12" t="s">
        <v>139</v>
      </c>
    </row>
    <row r="27" spans="1:7" s="19" customFormat="1" ht="63">
      <c r="A27" s="12" t="s">
        <v>123</v>
      </c>
      <c r="B27" s="12" t="s">
        <v>112</v>
      </c>
      <c r="C27" s="59">
        <v>43374</v>
      </c>
      <c r="D27" s="64"/>
      <c r="E27" s="12" t="s">
        <v>124</v>
      </c>
      <c r="F27" s="62"/>
      <c r="G27" s="12" t="s">
        <v>139</v>
      </c>
    </row>
    <row r="28" spans="1:7" s="19" customFormat="1" ht="63">
      <c r="A28" s="12" t="s">
        <v>136</v>
      </c>
      <c r="B28" s="64" t="s">
        <v>90</v>
      </c>
      <c r="C28" s="59">
        <v>43192</v>
      </c>
      <c r="D28" s="64" t="s">
        <v>101</v>
      </c>
      <c r="E28" s="12" t="s">
        <v>102</v>
      </c>
      <c r="F28" s="65" t="s">
        <v>107</v>
      </c>
      <c r="G28" s="12" t="s">
        <v>72</v>
      </c>
    </row>
    <row r="29" spans="1:7" s="19" customFormat="1" ht="78.75">
      <c r="A29" s="12" t="s">
        <v>171</v>
      </c>
      <c r="B29" s="64"/>
      <c r="C29" s="59">
        <v>43735</v>
      </c>
      <c r="D29" s="64"/>
      <c r="E29" s="12" t="s">
        <v>181</v>
      </c>
      <c r="F29" s="65"/>
      <c r="G29" s="12" t="s">
        <v>152</v>
      </c>
    </row>
    <row r="30" spans="1:7" s="19" customFormat="1" ht="78.75">
      <c r="A30" s="12" t="s">
        <v>172</v>
      </c>
      <c r="B30" s="64"/>
      <c r="C30" s="59">
        <v>43736</v>
      </c>
      <c r="D30" s="64"/>
      <c r="E30" s="12" t="s">
        <v>182</v>
      </c>
      <c r="F30" s="65"/>
      <c r="G30" s="12" t="s">
        <v>152</v>
      </c>
    </row>
    <row r="31" spans="1:7" s="19" customFormat="1" ht="47.25">
      <c r="A31" s="12" t="s">
        <v>150</v>
      </c>
      <c r="B31" s="64" t="s">
        <v>91</v>
      </c>
      <c r="C31" s="59">
        <v>43396</v>
      </c>
      <c r="D31" s="64" t="s">
        <v>35</v>
      </c>
      <c r="E31" s="12" t="s">
        <v>108</v>
      </c>
      <c r="F31" s="64" t="s">
        <v>109</v>
      </c>
      <c r="G31" s="12" t="s">
        <v>125</v>
      </c>
    </row>
    <row r="32" spans="1:7" s="19" customFormat="1" ht="78.75">
      <c r="A32" s="12" t="s">
        <v>170</v>
      </c>
      <c r="B32" s="64"/>
      <c r="C32" s="59">
        <v>43675</v>
      </c>
      <c r="D32" s="64"/>
      <c r="E32" s="12" t="s">
        <v>183</v>
      </c>
      <c r="F32" s="64"/>
      <c r="G32" s="12" t="s">
        <v>152</v>
      </c>
    </row>
    <row r="33" spans="1:7" s="19" customFormat="1" ht="78.75">
      <c r="A33" s="12" t="s">
        <v>169</v>
      </c>
      <c r="B33" s="64"/>
      <c r="C33" s="59">
        <v>43675</v>
      </c>
      <c r="D33" s="64"/>
      <c r="E33" s="12" t="s">
        <v>184</v>
      </c>
      <c r="F33" s="64"/>
      <c r="G33" s="12" t="s">
        <v>152</v>
      </c>
    </row>
    <row r="34" spans="1:7" ht="47.25">
      <c r="A34" s="12" t="s">
        <v>137</v>
      </c>
      <c r="B34" s="64" t="s">
        <v>175</v>
      </c>
      <c r="C34" s="59">
        <v>42948</v>
      </c>
      <c r="D34" s="64" t="s">
        <v>35</v>
      </c>
      <c r="E34" s="12" t="s">
        <v>176</v>
      </c>
      <c r="F34" s="68" t="s">
        <v>177</v>
      </c>
      <c r="G34" s="12" t="s">
        <v>178</v>
      </c>
    </row>
    <row r="35" spans="1:7" ht="63">
      <c r="A35" s="12" t="s">
        <v>151</v>
      </c>
      <c r="B35" s="64"/>
      <c r="C35" s="59">
        <v>43133</v>
      </c>
      <c r="D35" s="64"/>
      <c r="E35" s="12" t="s">
        <v>179</v>
      </c>
      <c r="F35" s="68"/>
      <c r="G35" s="12" t="s">
        <v>152</v>
      </c>
    </row>
    <row r="36" spans="1:7" s="19" customFormat="1" ht="63">
      <c r="A36" s="12" t="s">
        <v>138</v>
      </c>
      <c r="B36" s="12" t="s">
        <v>92</v>
      </c>
      <c r="C36" s="59">
        <v>43320</v>
      </c>
      <c r="D36" s="12" t="s">
        <v>35</v>
      </c>
      <c r="E36" s="12" t="s">
        <v>104</v>
      </c>
      <c r="F36" s="12" t="s">
        <v>105</v>
      </c>
      <c r="G36" s="12" t="s">
        <v>168</v>
      </c>
    </row>
    <row r="37" spans="1:7" s="19" customFormat="1" ht="78.75">
      <c r="A37" s="12" t="s">
        <v>99</v>
      </c>
      <c r="B37" s="12" t="s">
        <v>97</v>
      </c>
      <c r="C37" s="59">
        <v>43250</v>
      </c>
      <c r="D37" s="12" t="s">
        <v>35</v>
      </c>
      <c r="E37" s="12" t="s">
        <v>98</v>
      </c>
      <c r="F37" s="12" t="s">
        <v>158</v>
      </c>
      <c r="G37" s="12" t="s">
        <v>208</v>
      </c>
    </row>
    <row r="38" spans="1:7" s="19" customFormat="1" ht="63">
      <c r="A38" s="12" t="s">
        <v>20</v>
      </c>
      <c r="B38" s="12" t="s">
        <v>27</v>
      </c>
      <c r="C38" s="59">
        <v>41551</v>
      </c>
      <c r="D38" s="12" t="s">
        <v>31</v>
      </c>
      <c r="E38" s="12" t="s">
        <v>49</v>
      </c>
      <c r="F38" s="12" t="s">
        <v>50</v>
      </c>
      <c r="G38" s="12" t="s">
        <v>156</v>
      </c>
    </row>
    <row r="39" spans="1:7" ht="31.5">
      <c r="A39" s="12" t="s">
        <v>203</v>
      </c>
      <c r="B39" s="12"/>
      <c r="C39" s="12"/>
      <c r="D39" s="12"/>
      <c r="E39" s="12"/>
      <c r="F39" s="12"/>
      <c r="G39" s="12"/>
    </row>
    <row r="40" spans="1:7" s="19" customFormat="1" ht="63">
      <c r="A40" s="45" t="s">
        <v>85</v>
      </c>
      <c r="B40" s="12" t="s">
        <v>51</v>
      </c>
      <c r="C40" s="59">
        <v>41624</v>
      </c>
      <c r="D40" s="12" t="s">
        <v>35</v>
      </c>
      <c r="E40" s="12" t="s">
        <v>52</v>
      </c>
      <c r="F40" s="48" t="s">
        <v>71</v>
      </c>
      <c r="G40" s="12" t="s">
        <v>77</v>
      </c>
    </row>
    <row r="41" spans="1:7" ht="63">
      <c r="A41" s="46" t="s">
        <v>83</v>
      </c>
      <c r="B41" s="12" t="s">
        <v>40</v>
      </c>
      <c r="C41" s="59">
        <v>42461</v>
      </c>
      <c r="D41" s="12" t="s">
        <v>31</v>
      </c>
      <c r="E41" s="12" t="s">
        <v>41</v>
      </c>
      <c r="F41" s="49" t="s">
        <v>81</v>
      </c>
      <c r="G41" s="12" t="s">
        <v>84</v>
      </c>
    </row>
    <row r="42" spans="1:7" ht="15.75">
      <c r="A42" s="12" t="s">
        <v>204</v>
      </c>
      <c r="B42" s="12"/>
      <c r="C42" s="12"/>
      <c r="D42" s="12"/>
      <c r="E42" s="12"/>
      <c r="F42" s="12"/>
      <c r="G42" s="12"/>
    </row>
    <row r="43" spans="1:7" ht="63">
      <c r="A43" s="12" t="s">
        <v>21</v>
      </c>
      <c r="B43" s="12" t="s">
        <v>53</v>
      </c>
      <c r="C43" s="59">
        <v>41639</v>
      </c>
      <c r="D43" s="12" t="s">
        <v>31</v>
      </c>
      <c r="E43" s="12" t="s">
        <v>111</v>
      </c>
      <c r="F43" s="12" t="s">
        <v>68</v>
      </c>
      <c r="G43" s="12" t="s">
        <v>73</v>
      </c>
    </row>
    <row r="44" spans="1:7" ht="63">
      <c r="A44" s="12" t="s">
        <v>22</v>
      </c>
      <c r="B44" s="12" t="s">
        <v>54</v>
      </c>
      <c r="C44" s="59">
        <v>41639</v>
      </c>
      <c r="D44" s="12" t="s">
        <v>31</v>
      </c>
      <c r="E44" s="12" t="s">
        <v>55</v>
      </c>
      <c r="F44" s="12" t="s">
        <v>89</v>
      </c>
      <c r="G44" s="12" t="s">
        <v>78</v>
      </c>
    </row>
    <row r="45" spans="1:7" ht="63">
      <c r="A45" s="12" t="s">
        <v>23</v>
      </c>
      <c r="B45" s="12" t="s">
        <v>56</v>
      </c>
      <c r="C45" s="59">
        <v>41639</v>
      </c>
      <c r="D45" s="12" t="s">
        <v>35</v>
      </c>
      <c r="E45" s="12" t="s">
        <v>110</v>
      </c>
      <c r="F45" s="50" t="s">
        <v>37</v>
      </c>
      <c r="G45" s="12" t="s">
        <v>73</v>
      </c>
    </row>
    <row r="46" spans="1:7" ht="63">
      <c r="A46" s="12" t="s">
        <v>24</v>
      </c>
      <c r="B46" s="12" t="s">
        <v>57</v>
      </c>
      <c r="C46" s="59">
        <v>41647</v>
      </c>
      <c r="D46" s="12" t="s">
        <v>31</v>
      </c>
      <c r="E46" s="12" t="s">
        <v>58</v>
      </c>
      <c r="F46" s="51" t="s">
        <v>59</v>
      </c>
      <c r="G46" s="12" t="s">
        <v>74</v>
      </c>
    </row>
    <row r="47" spans="1:7" ht="15.75">
      <c r="A47" s="12" t="s">
        <v>205</v>
      </c>
      <c r="B47" s="12"/>
      <c r="C47" s="12"/>
      <c r="D47" s="12"/>
      <c r="E47" s="12"/>
      <c r="F47" s="12"/>
      <c r="G47" s="12"/>
    </row>
    <row r="48" spans="1:7" ht="63">
      <c r="A48" s="12" t="s">
        <v>25</v>
      </c>
      <c r="B48" s="12" t="s">
        <v>32</v>
      </c>
      <c r="C48" s="59">
        <v>41635</v>
      </c>
      <c r="D48" s="12" t="s">
        <v>35</v>
      </c>
      <c r="E48" s="12" t="s">
        <v>69</v>
      </c>
      <c r="F48" s="12" t="s">
        <v>88</v>
      </c>
      <c r="G48" s="12" t="s">
        <v>75</v>
      </c>
    </row>
    <row r="49" spans="1:7" ht="63">
      <c r="A49" s="12" t="s">
        <v>60</v>
      </c>
      <c r="B49" s="12" t="s">
        <v>29</v>
      </c>
      <c r="C49" s="59">
        <v>41647</v>
      </c>
      <c r="D49" s="12" t="s">
        <v>31</v>
      </c>
      <c r="E49" s="12" t="s">
        <v>61</v>
      </c>
      <c r="F49" s="12" t="s">
        <v>144</v>
      </c>
      <c r="G49" s="12" t="s">
        <v>79</v>
      </c>
    </row>
    <row r="50" spans="1:7" ht="15.75">
      <c r="A50" s="12" t="s">
        <v>206</v>
      </c>
      <c r="B50" s="12"/>
      <c r="C50" s="12"/>
      <c r="D50" s="12"/>
      <c r="E50" s="12"/>
      <c r="F50" s="12"/>
      <c r="G50" s="12"/>
    </row>
    <row r="51" spans="1:7" ht="63">
      <c r="A51" s="12" t="s">
        <v>26</v>
      </c>
      <c r="B51" s="12" t="s">
        <v>62</v>
      </c>
      <c r="C51" s="59">
        <v>41638</v>
      </c>
      <c r="D51" s="12" t="s">
        <v>35</v>
      </c>
      <c r="E51" s="60" t="s">
        <v>106</v>
      </c>
      <c r="F51" s="47" t="s">
        <v>63</v>
      </c>
      <c r="G51" s="12" t="s">
        <v>166</v>
      </c>
    </row>
    <row r="52" spans="1:7" ht="63">
      <c r="A52" s="12" t="s">
        <v>93</v>
      </c>
      <c r="B52" s="52" t="s">
        <v>34</v>
      </c>
      <c r="C52" s="61">
        <v>42095</v>
      </c>
      <c r="D52" s="12" t="s">
        <v>35</v>
      </c>
      <c r="E52" s="52" t="s">
        <v>36</v>
      </c>
      <c r="F52" s="48" t="s">
        <v>82</v>
      </c>
      <c r="G52" s="52" t="s">
        <v>80</v>
      </c>
    </row>
    <row r="54" spans="1:7" s="19" customFormat="1" ht="15.75" customHeight="1">
      <c r="A54" s="67" t="s">
        <v>207</v>
      </c>
      <c r="B54" s="67"/>
      <c r="C54" s="67"/>
      <c r="D54" s="67"/>
      <c r="E54" s="67"/>
      <c r="F54" s="67"/>
      <c r="G54" s="67"/>
    </row>
    <row r="55" spans="1:7" ht="15.75">
      <c r="A55" s="20"/>
      <c r="B55" s="20"/>
      <c r="C55" s="20"/>
      <c r="D55" s="20"/>
      <c r="E55" s="20"/>
      <c r="F55" s="20"/>
      <c r="G55" s="20"/>
    </row>
    <row r="56" spans="1:7" ht="15.75">
      <c r="A56" s="66"/>
      <c r="B56" s="66"/>
      <c r="C56" s="66"/>
      <c r="D56" s="66"/>
      <c r="E56" s="66"/>
      <c r="F56" s="66"/>
      <c r="G56" s="66"/>
    </row>
    <row r="57" spans="1:7" ht="15.75">
      <c r="A57" s="66"/>
      <c r="B57" s="66"/>
      <c r="C57" s="66"/>
      <c r="D57" s="66"/>
      <c r="E57" s="66"/>
      <c r="F57" s="66"/>
      <c r="G57" s="66"/>
    </row>
    <row r="58" spans="1:7" ht="15.75">
      <c r="A58" s="20"/>
      <c r="B58" s="20"/>
      <c r="C58" s="20"/>
      <c r="D58" s="20"/>
      <c r="E58" s="20"/>
      <c r="F58" s="20"/>
      <c r="G58" s="20"/>
    </row>
  </sheetData>
  <sheetProtection/>
  <mergeCells count="21">
    <mergeCell ref="A1:G1"/>
    <mergeCell ref="A54:G54"/>
    <mergeCell ref="B34:B35"/>
    <mergeCell ref="D34:D35"/>
    <mergeCell ref="F34:F35"/>
    <mergeCell ref="A57:G57"/>
    <mergeCell ref="B2:B5"/>
    <mergeCell ref="C2:C5"/>
    <mergeCell ref="D2:D5"/>
    <mergeCell ref="A2:A5"/>
    <mergeCell ref="A56:G56"/>
    <mergeCell ref="D21:D27"/>
    <mergeCell ref="F2:F5"/>
    <mergeCell ref="B28:B30"/>
    <mergeCell ref="D28:D30"/>
    <mergeCell ref="F28:F30"/>
    <mergeCell ref="G2:G5"/>
    <mergeCell ref="E2:E5"/>
    <mergeCell ref="D31:D33"/>
    <mergeCell ref="B31:B33"/>
    <mergeCell ref="F31:F33"/>
  </mergeCells>
  <hyperlinks>
    <hyperlink ref="F41" r:id="rId1" display="krmgorsovet@gmail.com"/>
    <hyperlink ref="F17" r:id="rId2" display="http://rmr.gov.ua/"/>
    <hyperlink ref="F40" r:id="rId3" display="http://krem.loga.gov.ua"/>
    <hyperlink ref="F46" r:id="rId4" display="http://nvp.loga.gov.ua"/>
    <hyperlink ref="F51" r:id="rId5" display="http://www.stn.loga.gov.ua"/>
    <hyperlink ref="F13" r:id="rId6" display="www.adminposluga.lis.gov.ua"/>
    <hyperlink ref="F21" r:id="rId7" display="http://belovodsk-rada.gov.ua"/>
    <hyperlink ref="F37" r:id="rId8" display="http://chmyrivska-gromada.gov.ua/centr-nadannya-administrativnih-poslug-11-57-57-23-01-2018/"/>
    <hyperlink ref="F36" r:id="rId9" display="https://troicka-gromada.gov.ua/"/>
    <hyperlink ref="F28" r:id="rId10" display="https://bilokurakynska-gromada.gov.ua/centr-nadannya-administrativnih-poslug-1529310783/"/>
  </hyperlink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40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70" zoomScaleNormal="8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2.75"/>
  <cols>
    <col min="1" max="1" width="64.875" style="6" customWidth="1"/>
    <col min="2" max="2" width="8.875" style="9" customWidth="1"/>
    <col min="3" max="3" width="10.00390625" style="9" customWidth="1"/>
    <col min="4" max="4" width="11.00390625" style="9" customWidth="1"/>
    <col min="5" max="6" width="8.875" style="9" customWidth="1"/>
    <col min="7" max="9" width="17.125" style="3" customWidth="1"/>
    <col min="10" max="10" width="26.75390625" style="3" customWidth="1"/>
    <col min="11" max="11" width="35.875" style="3" customWidth="1"/>
    <col min="12" max="12" width="32.625" style="3" customWidth="1"/>
    <col min="13" max="13" width="111.25390625" style="9" customWidth="1"/>
    <col min="14" max="16384" width="9.125" style="3" customWidth="1"/>
  </cols>
  <sheetData>
    <row r="1" spans="1:13" ht="18.75">
      <c r="A1" s="91" t="s">
        <v>174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2.25" customHeight="1">
      <c r="A2" s="75" t="s">
        <v>14</v>
      </c>
      <c r="B2" s="75" t="s">
        <v>5</v>
      </c>
      <c r="C2" s="75"/>
      <c r="D2" s="75"/>
      <c r="E2" s="75"/>
      <c r="F2" s="75"/>
      <c r="G2" s="75" t="s">
        <v>67</v>
      </c>
      <c r="H2" s="75"/>
      <c r="I2" s="75"/>
      <c r="J2" s="77"/>
      <c r="K2" s="77"/>
      <c r="L2" s="75" t="s">
        <v>209</v>
      </c>
      <c r="M2" s="75" t="s">
        <v>210</v>
      </c>
    </row>
    <row r="3" spans="1:13" ht="15">
      <c r="A3" s="76"/>
      <c r="B3" s="78" t="s">
        <v>6</v>
      </c>
      <c r="C3" s="80" t="s">
        <v>7</v>
      </c>
      <c r="D3" s="80"/>
      <c r="E3" s="80"/>
      <c r="F3" s="80"/>
      <c r="G3" s="75" t="s">
        <v>211</v>
      </c>
      <c r="H3" s="75" t="s">
        <v>212</v>
      </c>
      <c r="I3" s="75" t="s">
        <v>213</v>
      </c>
      <c r="J3" s="75" t="s">
        <v>214</v>
      </c>
      <c r="K3" s="75" t="s">
        <v>215</v>
      </c>
      <c r="L3" s="71"/>
      <c r="M3" s="71"/>
    </row>
    <row r="4" spans="1:13" ht="113.25" customHeight="1">
      <c r="A4" s="76"/>
      <c r="B4" s="79"/>
      <c r="C4" s="2" t="s">
        <v>8</v>
      </c>
      <c r="D4" s="2" t="s">
        <v>9</v>
      </c>
      <c r="E4" s="2" t="s">
        <v>10</v>
      </c>
      <c r="F4" s="2" t="s">
        <v>11</v>
      </c>
      <c r="G4" s="71"/>
      <c r="H4" s="71"/>
      <c r="I4" s="71"/>
      <c r="J4" s="71"/>
      <c r="K4" s="71"/>
      <c r="L4" s="71"/>
      <c r="M4" s="71"/>
    </row>
    <row r="5" spans="1:13" ht="15">
      <c r="A5" s="1">
        <v>1</v>
      </c>
      <c r="B5" s="4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>
        <v>14</v>
      </c>
      <c r="I5" s="4">
        <v>15</v>
      </c>
      <c r="J5" s="4">
        <v>16</v>
      </c>
      <c r="K5" s="4">
        <v>17</v>
      </c>
      <c r="L5" s="4">
        <v>18</v>
      </c>
      <c r="M5" s="4">
        <v>19</v>
      </c>
    </row>
    <row r="6" spans="1:13" s="13" customFormat="1" ht="15.75">
      <c r="A6" s="12" t="s">
        <v>192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3" customFormat="1" ht="15.75">
      <c r="A7" s="12" t="s">
        <v>193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3" customFormat="1" ht="15.75">
      <c r="A8" s="12" t="s">
        <v>194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3" customFormat="1" ht="31.5">
      <c r="A9" s="12" t="s">
        <v>195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3" customFormat="1" ht="31.5">
      <c r="A10" s="12" t="s">
        <v>196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3" customFormat="1" ht="31.5">
      <c r="A11" s="12" t="s">
        <v>197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3" customFormat="1" ht="212.25" customHeight="1">
      <c r="A12" s="12" t="s">
        <v>65</v>
      </c>
      <c r="B12" s="17">
        <f>C12+D12+E12+F12</f>
        <v>170</v>
      </c>
      <c r="C12" s="17">
        <v>30</v>
      </c>
      <c r="D12" s="17">
        <v>20</v>
      </c>
      <c r="E12" s="17">
        <v>30</v>
      </c>
      <c r="F12" s="17">
        <v>90</v>
      </c>
      <c r="G12" s="17" t="s">
        <v>28</v>
      </c>
      <c r="H12" s="17" t="s">
        <v>28</v>
      </c>
      <c r="I12" s="17" t="s">
        <v>28</v>
      </c>
      <c r="J12" s="17" t="s">
        <v>28</v>
      </c>
      <c r="K12" s="11" t="s">
        <v>64</v>
      </c>
      <c r="L12" s="11" t="s">
        <v>129</v>
      </c>
      <c r="M12" s="11" t="s">
        <v>185</v>
      </c>
    </row>
    <row r="13" spans="1:13" s="13" customFormat="1" ht="15.75">
      <c r="A13" s="12" t="s">
        <v>198</v>
      </c>
      <c r="B13" s="17"/>
      <c r="C13" s="17"/>
      <c r="D13" s="17"/>
      <c r="E13" s="17"/>
      <c r="F13" s="17"/>
      <c r="G13" s="17"/>
      <c r="H13" s="17"/>
      <c r="I13" s="11"/>
      <c r="J13" s="11"/>
      <c r="K13" s="11"/>
      <c r="L13" s="17"/>
      <c r="M13" s="11"/>
    </row>
    <row r="14" spans="1:13" s="13" customFormat="1" ht="15.75">
      <c r="A14" s="12" t="s">
        <v>199</v>
      </c>
      <c r="B14" s="17"/>
      <c r="C14" s="17"/>
      <c r="D14" s="17"/>
      <c r="E14" s="17"/>
      <c r="F14" s="17"/>
      <c r="G14" s="17"/>
      <c r="H14" s="17"/>
      <c r="I14" s="11"/>
      <c r="J14" s="11"/>
      <c r="K14" s="11"/>
      <c r="L14" s="17"/>
      <c r="M14" s="11"/>
    </row>
    <row r="15" spans="1:13" s="13" customFormat="1" ht="15.75">
      <c r="A15" s="12" t="s">
        <v>200</v>
      </c>
      <c r="B15" s="17"/>
      <c r="C15" s="17"/>
      <c r="D15" s="17"/>
      <c r="E15" s="17"/>
      <c r="F15" s="17"/>
      <c r="G15" s="17"/>
      <c r="H15" s="17"/>
      <c r="I15" s="11"/>
      <c r="J15" s="11"/>
      <c r="K15" s="11"/>
      <c r="L15" s="17"/>
      <c r="M15" s="11"/>
    </row>
    <row r="16" spans="1:13" s="13" customFormat="1" ht="82.5" customHeight="1">
      <c r="A16" s="12" t="s">
        <v>66</v>
      </c>
      <c r="B16" s="43">
        <v>140</v>
      </c>
      <c r="C16" s="43">
        <v>14</v>
      </c>
      <c r="D16" s="43">
        <v>13</v>
      </c>
      <c r="E16" s="43">
        <v>27</v>
      </c>
      <c r="F16" s="17">
        <v>86</v>
      </c>
      <c r="G16" s="17" t="s">
        <v>30</v>
      </c>
      <c r="H16" s="17" t="s">
        <v>30</v>
      </c>
      <c r="I16" s="17" t="s">
        <v>28</v>
      </c>
      <c r="J16" s="17" t="s">
        <v>30</v>
      </c>
      <c r="K16" s="11" t="s">
        <v>94</v>
      </c>
      <c r="L16" s="11" t="s">
        <v>130</v>
      </c>
      <c r="M16" s="11" t="s">
        <v>160</v>
      </c>
    </row>
    <row r="17" spans="1:13" s="13" customFormat="1" ht="31.5">
      <c r="A17" s="12" t="s">
        <v>201</v>
      </c>
      <c r="B17" s="43"/>
      <c r="C17" s="43"/>
      <c r="D17" s="43"/>
      <c r="E17" s="43"/>
      <c r="F17" s="17"/>
      <c r="G17" s="17"/>
      <c r="H17" s="17"/>
      <c r="I17" s="17"/>
      <c r="J17" s="11"/>
      <c r="K17" s="17"/>
      <c r="L17" s="17"/>
      <c r="M17" s="17"/>
    </row>
    <row r="18" spans="1:13" s="13" customFormat="1" ht="78.75">
      <c r="A18" s="12" t="s">
        <v>103</v>
      </c>
      <c r="B18" s="17">
        <v>266</v>
      </c>
      <c r="C18" s="17">
        <v>15</v>
      </c>
      <c r="D18" s="17">
        <v>20</v>
      </c>
      <c r="E18" s="17">
        <v>90</v>
      </c>
      <c r="F18" s="17">
        <v>141</v>
      </c>
      <c r="G18" s="17" t="s">
        <v>28</v>
      </c>
      <c r="H18" s="17" t="s">
        <v>28</v>
      </c>
      <c r="I18" s="17" t="s">
        <v>28</v>
      </c>
      <c r="J18" s="11" t="s">
        <v>30</v>
      </c>
      <c r="K18" s="11" t="s">
        <v>95</v>
      </c>
      <c r="L18" s="11" t="s">
        <v>164</v>
      </c>
      <c r="M18" s="11" t="s">
        <v>165</v>
      </c>
    </row>
    <row r="19" spans="1:13" s="13" customFormat="1" ht="31.5">
      <c r="A19" s="12" t="s">
        <v>202</v>
      </c>
      <c r="B19" s="17"/>
      <c r="C19" s="17"/>
      <c r="D19" s="17"/>
      <c r="E19" s="17"/>
      <c r="F19" s="17"/>
      <c r="G19" s="22"/>
      <c r="H19" s="22"/>
      <c r="I19" s="22"/>
      <c r="J19" s="22"/>
      <c r="K19" s="22"/>
      <c r="L19" s="22"/>
      <c r="M19" s="22"/>
    </row>
    <row r="20" spans="1:13" s="13" customFormat="1" ht="78.75">
      <c r="A20" s="12" t="s">
        <v>100</v>
      </c>
      <c r="B20" s="17">
        <v>99</v>
      </c>
      <c r="C20" s="17">
        <v>10</v>
      </c>
      <c r="D20" s="17">
        <v>12</v>
      </c>
      <c r="E20" s="17">
        <v>18</v>
      </c>
      <c r="F20" s="17">
        <v>59</v>
      </c>
      <c r="G20" s="17" t="s">
        <v>28</v>
      </c>
      <c r="H20" s="17" t="s">
        <v>28</v>
      </c>
      <c r="I20" s="17" t="s">
        <v>30</v>
      </c>
      <c r="J20" s="17" t="s">
        <v>30</v>
      </c>
      <c r="K20" s="17" t="s">
        <v>30</v>
      </c>
      <c r="L20" s="11" t="s">
        <v>155</v>
      </c>
      <c r="M20" s="11" t="s">
        <v>147</v>
      </c>
    </row>
    <row r="21" spans="1:13" s="13" customFormat="1" ht="47.25">
      <c r="A21" s="12" t="s">
        <v>118</v>
      </c>
      <c r="B21" s="70">
        <v>9</v>
      </c>
      <c r="C21" s="70"/>
      <c r="D21" s="70"/>
      <c r="E21" s="70"/>
      <c r="F21" s="70"/>
      <c r="G21" s="17" t="s">
        <v>30</v>
      </c>
      <c r="H21" s="17" t="s">
        <v>30</v>
      </c>
      <c r="I21" s="17" t="s">
        <v>30</v>
      </c>
      <c r="J21" s="17" t="s">
        <v>30</v>
      </c>
      <c r="K21" s="17" t="s">
        <v>30</v>
      </c>
      <c r="L21" s="17" t="s">
        <v>30</v>
      </c>
      <c r="M21" s="11" t="s">
        <v>30</v>
      </c>
    </row>
    <row r="22" spans="1:13" s="13" customFormat="1" ht="47.25">
      <c r="A22" s="12" t="s">
        <v>119</v>
      </c>
      <c r="B22" s="70">
        <v>15</v>
      </c>
      <c r="C22" s="70"/>
      <c r="D22" s="70"/>
      <c r="E22" s="70"/>
      <c r="F22" s="70"/>
      <c r="G22" s="17" t="s">
        <v>30</v>
      </c>
      <c r="H22" s="17" t="s">
        <v>30</v>
      </c>
      <c r="I22" s="17" t="s">
        <v>30</v>
      </c>
      <c r="J22" s="17" t="s">
        <v>30</v>
      </c>
      <c r="K22" s="17" t="s">
        <v>30</v>
      </c>
      <c r="L22" s="17" t="s">
        <v>30</v>
      </c>
      <c r="M22" s="11" t="s">
        <v>30</v>
      </c>
    </row>
    <row r="23" spans="1:13" s="13" customFormat="1" ht="47.25">
      <c r="A23" s="12" t="s">
        <v>120</v>
      </c>
      <c r="B23" s="70">
        <v>19.3</v>
      </c>
      <c r="C23" s="70"/>
      <c r="D23" s="70"/>
      <c r="E23" s="70"/>
      <c r="F23" s="70"/>
      <c r="G23" s="17" t="s">
        <v>30</v>
      </c>
      <c r="H23" s="17" t="s">
        <v>30</v>
      </c>
      <c r="I23" s="17" t="s">
        <v>30</v>
      </c>
      <c r="J23" s="17" t="s">
        <v>30</v>
      </c>
      <c r="K23" s="17" t="s">
        <v>30</v>
      </c>
      <c r="L23" s="17" t="s">
        <v>30</v>
      </c>
      <c r="M23" s="11" t="s">
        <v>30</v>
      </c>
    </row>
    <row r="24" spans="1:13" s="13" customFormat="1" ht="47.25">
      <c r="A24" s="12" t="s">
        <v>121</v>
      </c>
      <c r="B24" s="70">
        <v>12.5</v>
      </c>
      <c r="C24" s="70"/>
      <c r="D24" s="70"/>
      <c r="E24" s="70"/>
      <c r="F24" s="70"/>
      <c r="G24" s="17" t="s">
        <v>30</v>
      </c>
      <c r="H24" s="17" t="s">
        <v>30</v>
      </c>
      <c r="I24" s="17" t="s">
        <v>30</v>
      </c>
      <c r="J24" s="17" t="s">
        <v>30</v>
      </c>
      <c r="K24" s="17" t="s">
        <v>30</v>
      </c>
      <c r="L24" s="17" t="s">
        <v>30</v>
      </c>
      <c r="M24" s="11" t="s">
        <v>30</v>
      </c>
    </row>
    <row r="25" spans="1:13" s="13" customFormat="1" ht="47.25">
      <c r="A25" s="12" t="s">
        <v>122</v>
      </c>
      <c r="B25" s="70">
        <v>18</v>
      </c>
      <c r="C25" s="70"/>
      <c r="D25" s="70"/>
      <c r="E25" s="70"/>
      <c r="F25" s="70"/>
      <c r="G25" s="17" t="s">
        <v>30</v>
      </c>
      <c r="H25" s="17" t="s">
        <v>30</v>
      </c>
      <c r="I25" s="17" t="s">
        <v>30</v>
      </c>
      <c r="J25" s="17" t="s">
        <v>30</v>
      </c>
      <c r="K25" s="17" t="s">
        <v>30</v>
      </c>
      <c r="L25" s="17" t="s">
        <v>30</v>
      </c>
      <c r="M25" s="11" t="s">
        <v>30</v>
      </c>
    </row>
    <row r="26" spans="1:13" s="13" customFormat="1" ht="47.25">
      <c r="A26" s="12" t="s">
        <v>123</v>
      </c>
      <c r="B26" s="70">
        <v>13.5</v>
      </c>
      <c r="C26" s="70"/>
      <c r="D26" s="70"/>
      <c r="E26" s="70"/>
      <c r="F26" s="70"/>
      <c r="G26" s="17" t="s">
        <v>30</v>
      </c>
      <c r="H26" s="17" t="s">
        <v>30</v>
      </c>
      <c r="I26" s="17" t="s">
        <v>30</v>
      </c>
      <c r="J26" s="17" t="s">
        <v>30</v>
      </c>
      <c r="K26" s="17" t="s">
        <v>30</v>
      </c>
      <c r="L26" s="17" t="s">
        <v>30</v>
      </c>
      <c r="M26" s="17" t="s">
        <v>30</v>
      </c>
    </row>
    <row r="27" spans="1:13" s="13" customFormat="1" ht="51.75" customHeight="1">
      <c r="A27" s="12" t="s">
        <v>136</v>
      </c>
      <c r="B27" s="16">
        <v>64.5</v>
      </c>
      <c r="C27" s="17">
        <v>4</v>
      </c>
      <c r="D27" s="70">
        <v>10</v>
      </c>
      <c r="E27" s="70"/>
      <c r="F27" s="17">
        <v>50.5</v>
      </c>
      <c r="G27" s="17" t="s">
        <v>30</v>
      </c>
      <c r="H27" s="17" t="s">
        <v>28</v>
      </c>
      <c r="I27" s="17" t="s">
        <v>30</v>
      </c>
      <c r="J27" s="17" t="s">
        <v>28</v>
      </c>
      <c r="K27" s="11" t="s">
        <v>186</v>
      </c>
      <c r="L27" s="17" t="s">
        <v>131</v>
      </c>
      <c r="M27" s="17" t="s">
        <v>141</v>
      </c>
    </row>
    <row r="28" spans="1:13" s="13" customFormat="1" ht="72" customHeight="1">
      <c r="A28" s="12" t="s">
        <v>171</v>
      </c>
      <c r="B28" s="72">
        <v>19.5</v>
      </c>
      <c r="C28" s="73"/>
      <c r="D28" s="73"/>
      <c r="E28" s="73"/>
      <c r="F28" s="74"/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30</v>
      </c>
      <c r="M28" s="17" t="s">
        <v>30</v>
      </c>
    </row>
    <row r="29" spans="1:13" s="13" customFormat="1" ht="69" customHeight="1">
      <c r="A29" s="12" t="s">
        <v>172</v>
      </c>
      <c r="B29" s="72">
        <v>13.5</v>
      </c>
      <c r="C29" s="73"/>
      <c r="D29" s="73"/>
      <c r="E29" s="73"/>
      <c r="F29" s="74"/>
      <c r="G29" s="17" t="s">
        <v>30</v>
      </c>
      <c r="H29" s="17" t="s">
        <v>30</v>
      </c>
      <c r="I29" s="17" t="s">
        <v>30</v>
      </c>
      <c r="J29" s="17" t="s">
        <v>30</v>
      </c>
      <c r="K29" s="17" t="s">
        <v>30</v>
      </c>
      <c r="L29" s="17" t="s">
        <v>30</v>
      </c>
      <c r="M29" s="17" t="s">
        <v>30</v>
      </c>
    </row>
    <row r="30" spans="1:13" s="13" customFormat="1" ht="35.25" customHeight="1">
      <c r="A30" s="12" t="s">
        <v>150</v>
      </c>
      <c r="B30" s="16">
        <v>50.5</v>
      </c>
      <c r="C30" s="83" t="s">
        <v>127</v>
      </c>
      <c r="D30" s="70"/>
      <c r="E30" s="17">
        <v>4.6</v>
      </c>
      <c r="F30" s="17"/>
      <c r="G30" s="17" t="s">
        <v>30</v>
      </c>
      <c r="H30" s="17" t="s">
        <v>30</v>
      </c>
      <c r="I30" s="17" t="s">
        <v>28</v>
      </c>
      <c r="J30" s="17" t="s">
        <v>28</v>
      </c>
      <c r="K30" s="17" t="s">
        <v>30</v>
      </c>
      <c r="L30" s="17" t="s">
        <v>30</v>
      </c>
      <c r="M30" s="11" t="s">
        <v>126</v>
      </c>
    </row>
    <row r="31" spans="1:13" s="13" customFormat="1" ht="52.5" customHeight="1">
      <c r="A31" s="12" t="s">
        <v>170</v>
      </c>
      <c r="B31" s="72">
        <v>12</v>
      </c>
      <c r="C31" s="73"/>
      <c r="D31" s="73"/>
      <c r="E31" s="73"/>
      <c r="F31" s="74"/>
      <c r="G31" s="17" t="s">
        <v>30</v>
      </c>
      <c r="H31" s="17" t="s">
        <v>30</v>
      </c>
      <c r="I31" s="17" t="s">
        <v>30</v>
      </c>
      <c r="J31" s="17" t="s">
        <v>30</v>
      </c>
      <c r="K31" s="17" t="s">
        <v>30</v>
      </c>
      <c r="L31" s="17" t="s">
        <v>30</v>
      </c>
      <c r="M31" s="17" t="s">
        <v>30</v>
      </c>
    </row>
    <row r="32" spans="1:13" s="13" customFormat="1" ht="48" customHeight="1">
      <c r="A32" s="12" t="s">
        <v>169</v>
      </c>
      <c r="B32" s="72">
        <v>7.4</v>
      </c>
      <c r="C32" s="73"/>
      <c r="D32" s="73"/>
      <c r="E32" s="73"/>
      <c r="F32" s="74"/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 t="s">
        <v>30</v>
      </c>
      <c r="M32" s="17" t="s">
        <v>30</v>
      </c>
    </row>
    <row r="33" spans="1:13" s="13" customFormat="1" ht="63">
      <c r="A33" s="12" t="s">
        <v>137</v>
      </c>
      <c r="B33" s="24">
        <f>C33+D33+F33</f>
        <v>70</v>
      </c>
      <c r="C33" s="24">
        <v>5</v>
      </c>
      <c r="D33" s="84">
        <v>25</v>
      </c>
      <c r="E33" s="84"/>
      <c r="F33" s="24">
        <v>40</v>
      </c>
      <c r="G33" s="17" t="s">
        <v>28</v>
      </c>
      <c r="H33" s="17" t="s">
        <v>28</v>
      </c>
      <c r="I33" s="17" t="s">
        <v>28</v>
      </c>
      <c r="J33" s="17" t="s">
        <v>28</v>
      </c>
      <c r="K33" s="17" t="s">
        <v>30</v>
      </c>
      <c r="L33" s="11" t="s">
        <v>130</v>
      </c>
      <c r="M33" s="11" t="s">
        <v>149</v>
      </c>
    </row>
    <row r="34" spans="1:13" s="13" customFormat="1" ht="63">
      <c r="A34" s="12" t="s">
        <v>151</v>
      </c>
      <c r="B34" s="24">
        <v>10.5</v>
      </c>
      <c r="C34" s="24" t="s">
        <v>153</v>
      </c>
      <c r="D34" s="24"/>
      <c r="E34" s="24"/>
      <c r="F34" s="24"/>
      <c r="G34" s="17" t="s">
        <v>30</v>
      </c>
      <c r="H34" s="17" t="s">
        <v>30</v>
      </c>
      <c r="I34" s="17" t="s">
        <v>30</v>
      </c>
      <c r="J34" s="17" t="s">
        <v>30</v>
      </c>
      <c r="K34" s="17" t="s">
        <v>30</v>
      </c>
      <c r="L34" s="17" t="s">
        <v>30</v>
      </c>
      <c r="M34" s="17" t="s">
        <v>30</v>
      </c>
    </row>
    <row r="35" spans="1:13" s="13" customFormat="1" ht="63">
      <c r="A35" s="12" t="s">
        <v>138</v>
      </c>
      <c r="B35" s="11">
        <v>57.06</v>
      </c>
      <c r="C35" s="83">
        <v>19.2</v>
      </c>
      <c r="D35" s="83"/>
      <c r="E35" s="83"/>
      <c r="F35" s="11">
        <v>37.86</v>
      </c>
      <c r="G35" s="17" t="s">
        <v>28</v>
      </c>
      <c r="H35" s="17" t="s">
        <v>28</v>
      </c>
      <c r="I35" s="17" t="s">
        <v>30</v>
      </c>
      <c r="J35" s="17" t="s">
        <v>28</v>
      </c>
      <c r="K35" s="11" t="s">
        <v>187</v>
      </c>
      <c r="L35" s="11" t="s">
        <v>134</v>
      </c>
      <c r="M35" s="17" t="s">
        <v>128</v>
      </c>
    </row>
    <row r="36" spans="1:13" s="13" customFormat="1" ht="70.5" customHeight="1">
      <c r="A36" s="12" t="s">
        <v>99</v>
      </c>
      <c r="B36" s="11">
        <v>37</v>
      </c>
      <c r="C36" s="11">
        <v>1</v>
      </c>
      <c r="D36" s="11">
        <v>0</v>
      </c>
      <c r="E36" s="11">
        <v>3.5</v>
      </c>
      <c r="F36" s="11">
        <v>32.5</v>
      </c>
      <c r="G36" s="17" t="s">
        <v>28</v>
      </c>
      <c r="H36" s="17" t="s">
        <v>28</v>
      </c>
      <c r="I36" s="17" t="s">
        <v>28</v>
      </c>
      <c r="J36" s="17" t="s">
        <v>30</v>
      </c>
      <c r="K36" s="17" t="s">
        <v>30</v>
      </c>
      <c r="L36" s="11" t="s">
        <v>161</v>
      </c>
      <c r="M36" s="11" t="s">
        <v>188</v>
      </c>
    </row>
    <row r="37" spans="1:13" s="13" customFormat="1" ht="98.25" customHeight="1">
      <c r="A37" s="12" t="s">
        <v>20</v>
      </c>
      <c r="B37" s="44">
        <v>125.15</v>
      </c>
      <c r="C37" s="44">
        <v>27.6</v>
      </c>
      <c r="D37" s="44">
        <v>6</v>
      </c>
      <c r="E37" s="44">
        <v>19.55</v>
      </c>
      <c r="F37" s="44">
        <v>72</v>
      </c>
      <c r="G37" s="44" t="s">
        <v>28</v>
      </c>
      <c r="H37" s="44" t="s">
        <v>28</v>
      </c>
      <c r="I37" s="17" t="s">
        <v>30</v>
      </c>
      <c r="J37" s="17" t="s">
        <v>30</v>
      </c>
      <c r="K37" s="44" t="s">
        <v>33</v>
      </c>
      <c r="L37" s="44" t="s">
        <v>148</v>
      </c>
      <c r="M37" s="11" t="s">
        <v>96</v>
      </c>
    </row>
    <row r="38" spans="1:13" s="14" customFormat="1" ht="31.5">
      <c r="A38" s="12" t="s">
        <v>203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4" customFormat="1" ht="47.25">
      <c r="A39" s="45" t="s">
        <v>85</v>
      </c>
      <c r="B39" s="17">
        <v>90</v>
      </c>
      <c r="C39" s="70">
        <v>30</v>
      </c>
      <c r="D39" s="70"/>
      <c r="E39" s="70"/>
      <c r="F39" s="17">
        <v>60</v>
      </c>
      <c r="G39" s="17" t="s">
        <v>28</v>
      </c>
      <c r="H39" s="17" t="s">
        <v>28</v>
      </c>
      <c r="I39" s="17" t="s">
        <v>30</v>
      </c>
      <c r="J39" s="17" t="s">
        <v>30</v>
      </c>
      <c r="K39" s="17" t="s">
        <v>30</v>
      </c>
      <c r="L39" s="11" t="s">
        <v>133</v>
      </c>
      <c r="M39" s="11" t="s">
        <v>96</v>
      </c>
    </row>
    <row r="40" spans="1:13" s="13" customFormat="1" ht="63">
      <c r="A40" s="46" t="s">
        <v>83</v>
      </c>
      <c r="B40" s="11">
        <v>177.3</v>
      </c>
      <c r="C40" s="11">
        <v>18.8</v>
      </c>
      <c r="D40" s="11">
        <v>22.2</v>
      </c>
      <c r="E40" s="11">
        <v>42</v>
      </c>
      <c r="F40" s="11">
        <v>94.3</v>
      </c>
      <c r="G40" s="17" t="s">
        <v>28</v>
      </c>
      <c r="H40" s="17" t="s">
        <v>28</v>
      </c>
      <c r="I40" s="17" t="s">
        <v>28</v>
      </c>
      <c r="J40" s="17" t="s">
        <v>30</v>
      </c>
      <c r="K40" s="11" t="s">
        <v>94</v>
      </c>
      <c r="L40" s="17" t="s">
        <v>131</v>
      </c>
      <c r="M40" s="11" t="s">
        <v>189</v>
      </c>
    </row>
    <row r="41" spans="1:13" s="13" customFormat="1" ht="31.5">
      <c r="A41" s="12" t="s">
        <v>204</v>
      </c>
      <c r="B41" s="17"/>
      <c r="C41" s="17"/>
      <c r="D41" s="17"/>
      <c r="E41" s="17"/>
      <c r="F41" s="17"/>
      <c r="G41" s="22"/>
      <c r="H41" s="22"/>
      <c r="I41" s="22"/>
      <c r="J41" s="22"/>
      <c r="K41" s="22"/>
      <c r="L41" s="22"/>
      <c r="M41" s="22"/>
    </row>
    <row r="42" spans="1:13" s="13" customFormat="1" ht="78.75">
      <c r="A42" s="12" t="s">
        <v>21</v>
      </c>
      <c r="B42" s="11">
        <v>80.6</v>
      </c>
      <c r="C42" s="24">
        <v>5</v>
      </c>
      <c r="D42" s="11">
        <v>5</v>
      </c>
      <c r="E42" s="11">
        <v>14.8</v>
      </c>
      <c r="F42" s="11">
        <v>55.8</v>
      </c>
      <c r="G42" s="11" t="s">
        <v>28</v>
      </c>
      <c r="H42" s="11" t="s">
        <v>28</v>
      </c>
      <c r="I42" s="11" t="s">
        <v>30</v>
      </c>
      <c r="J42" s="11" t="s">
        <v>28</v>
      </c>
      <c r="K42" s="11" t="s">
        <v>30</v>
      </c>
      <c r="L42" s="11" t="s">
        <v>157</v>
      </c>
      <c r="M42" s="11" t="s">
        <v>140</v>
      </c>
    </row>
    <row r="43" spans="1:13" s="13" customFormat="1" ht="31.5">
      <c r="A43" s="12" t="s">
        <v>22</v>
      </c>
      <c r="B43" s="11">
        <v>58.6</v>
      </c>
      <c r="C43" s="24">
        <v>0</v>
      </c>
      <c r="D43" s="11">
        <v>5</v>
      </c>
      <c r="E43" s="11">
        <v>10</v>
      </c>
      <c r="F43" s="11">
        <v>43.6</v>
      </c>
      <c r="G43" s="17" t="s">
        <v>28</v>
      </c>
      <c r="H43" s="17" t="s">
        <v>28</v>
      </c>
      <c r="I43" s="17" t="s">
        <v>30</v>
      </c>
      <c r="J43" s="17" t="s">
        <v>30</v>
      </c>
      <c r="K43" s="17" t="s">
        <v>30</v>
      </c>
      <c r="L43" s="17" t="s">
        <v>131</v>
      </c>
      <c r="M43" s="11" t="s">
        <v>96</v>
      </c>
    </row>
    <row r="44" spans="1:13" s="13" customFormat="1" ht="63">
      <c r="A44" s="12" t="s">
        <v>23</v>
      </c>
      <c r="B44" s="17">
        <v>57</v>
      </c>
      <c r="C44" s="11">
        <v>4</v>
      </c>
      <c r="D44" s="11">
        <v>3</v>
      </c>
      <c r="E44" s="11">
        <v>10</v>
      </c>
      <c r="F44" s="11">
        <v>40</v>
      </c>
      <c r="G44" s="17" t="s">
        <v>28</v>
      </c>
      <c r="H44" s="17" t="s">
        <v>28</v>
      </c>
      <c r="I44" s="17" t="s">
        <v>30</v>
      </c>
      <c r="J44" s="17" t="s">
        <v>30</v>
      </c>
      <c r="K44" s="17" t="s">
        <v>30</v>
      </c>
      <c r="L44" s="11" t="s">
        <v>145</v>
      </c>
      <c r="M44" s="11" t="s">
        <v>146</v>
      </c>
    </row>
    <row r="45" spans="1:13" s="13" customFormat="1" ht="31.5">
      <c r="A45" s="12" t="s">
        <v>24</v>
      </c>
      <c r="B45" s="24">
        <v>52.2</v>
      </c>
      <c r="C45" s="17">
        <v>0</v>
      </c>
      <c r="D45" s="17">
        <v>4.5</v>
      </c>
      <c r="E45" s="17">
        <v>19.7</v>
      </c>
      <c r="F45" s="17">
        <v>28</v>
      </c>
      <c r="G45" s="17" t="s">
        <v>28</v>
      </c>
      <c r="H45" s="17" t="s">
        <v>28</v>
      </c>
      <c r="I45" s="17" t="s">
        <v>30</v>
      </c>
      <c r="J45" s="17" t="s">
        <v>30</v>
      </c>
      <c r="K45" s="17" t="s">
        <v>30</v>
      </c>
      <c r="L45" s="17" t="s">
        <v>30</v>
      </c>
      <c r="M45" s="11" t="s">
        <v>96</v>
      </c>
    </row>
    <row r="46" spans="1:13" s="13" customFormat="1" ht="31.5">
      <c r="A46" s="12" t="s">
        <v>205</v>
      </c>
      <c r="B46" s="17"/>
      <c r="C46" s="17"/>
      <c r="D46" s="17"/>
      <c r="E46" s="17"/>
      <c r="F46" s="17"/>
      <c r="G46" s="22"/>
      <c r="H46" s="22"/>
      <c r="I46" s="22"/>
      <c r="J46" s="22"/>
      <c r="K46" s="22"/>
      <c r="L46" s="22"/>
      <c r="M46" s="22"/>
    </row>
    <row r="47" spans="1:13" s="13" customFormat="1" ht="78.75">
      <c r="A47" s="12" t="s">
        <v>25</v>
      </c>
      <c r="B47" s="17">
        <v>77.2</v>
      </c>
      <c r="C47" s="17">
        <v>11.6</v>
      </c>
      <c r="D47" s="17">
        <v>5.6</v>
      </c>
      <c r="E47" s="17">
        <v>8.1</v>
      </c>
      <c r="F47" s="17">
        <v>51.9</v>
      </c>
      <c r="G47" s="11" t="s">
        <v>28</v>
      </c>
      <c r="H47" s="11" t="s">
        <v>28</v>
      </c>
      <c r="I47" s="11" t="s">
        <v>30</v>
      </c>
      <c r="J47" s="11" t="s">
        <v>28</v>
      </c>
      <c r="K47" s="11" t="s">
        <v>186</v>
      </c>
      <c r="L47" s="11" t="s">
        <v>135</v>
      </c>
      <c r="M47" s="11" t="s">
        <v>190</v>
      </c>
    </row>
    <row r="48" spans="1:13" s="13" customFormat="1" ht="164.25" customHeight="1">
      <c r="A48" s="12" t="s">
        <v>60</v>
      </c>
      <c r="B48" s="17">
        <v>76.8</v>
      </c>
      <c r="C48" s="17">
        <v>8.6</v>
      </c>
      <c r="D48" s="17">
        <v>8.5</v>
      </c>
      <c r="E48" s="17">
        <v>8.5</v>
      </c>
      <c r="F48" s="17">
        <v>51.2</v>
      </c>
      <c r="G48" s="11" t="s">
        <v>28</v>
      </c>
      <c r="H48" s="11" t="s">
        <v>28</v>
      </c>
      <c r="I48" s="11" t="s">
        <v>33</v>
      </c>
      <c r="J48" s="11" t="s">
        <v>159</v>
      </c>
      <c r="K48" s="11" t="s">
        <v>186</v>
      </c>
      <c r="L48" s="11" t="s">
        <v>135</v>
      </c>
      <c r="M48" s="11" t="s">
        <v>216</v>
      </c>
    </row>
    <row r="49" spans="1:13" s="13" customFormat="1" ht="31.5">
      <c r="A49" s="12" t="s">
        <v>206</v>
      </c>
      <c r="B49" s="17"/>
      <c r="C49" s="17"/>
      <c r="D49" s="17"/>
      <c r="E49" s="17"/>
      <c r="F49" s="17"/>
      <c r="G49" s="22"/>
      <c r="H49" s="22"/>
      <c r="I49" s="22"/>
      <c r="J49" s="22"/>
      <c r="K49" s="22"/>
      <c r="L49" s="22"/>
      <c r="M49" s="22"/>
    </row>
    <row r="50" spans="1:13" s="14" customFormat="1" ht="64.5" customHeight="1">
      <c r="A50" s="12" t="s">
        <v>26</v>
      </c>
      <c r="B50" s="17">
        <v>22.3</v>
      </c>
      <c r="C50" s="17">
        <v>0</v>
      </c>
      <c r="D50" s="17">
        <v>0</v>
      </c>
      <c r="E50" s="17">
        <v>0</v>
      </c>
      <c r="F50" s="17">
        <v>22.3</v>
      </c>
      <c r="G50" s="11" t="s">
        <v>28</v>
      </c>
      <c r="H50" s="11" t="s">
        <v>28</v>
      </c>
      <c r="I50" s="17" t="s">
        <v>30</v>
      </c>
      <c r="J50" s="11" t="s">
        <v>30</v>
      </c>
      <c r="K50" s="11" t="s">
        <v>30</v>
      </c>
      <c r="L50" s="11" t="s">
        <v>132</v>
      </c>
      <c r="M50" s="11" t="s">
        <v>217</v>
      </c>
    </row>
    <row r="51" spans="1:13" s="13" customFormat="1" ht="96" customHeight="1">
      <c r="A51" s="12" t="s">
        <v>93</v>
      </c>
      <c r="B51" s="17">
        <v>222.5</v>
      </c>
      <c r="C51" s="83" t="s">
        <v>167</v>
      </c>
      <c r="D51" s="70"/>
      <c r="E51" s="17">
        <v>68.3</v>
      </c>
      <c r="F51" s="17"/>
      <c r="G51" s="17" t="s">
        <v>28</v>
      </c>
      <c r="H51" s="17" t="s">
        <v>28</v>
      </c>
      <c r="I51" s="17" t="s">
        <v>30</v>
      </c>
      <c r="J51" s="11" t="s">
        <v>28</v>
      </c>
      <c r="K51" s="12" t="s">
        <v>142</v>
      </c>
      <c r="L51" s="11" t="s">
        <v>143</v>
      </c>
      <c r="M51" s="11" t="s">
        <v>218</v>
      </c>
    </row>
    <row r="52" spans="1:13" s="13" customFormat="1" ht="15.75">
      <c r="A52" s="18"/>
      <c r="B52" s="14"/>
      <c r="C52" s="14"/>
      <c r="D52" s="14"/>
      <c r="E52" s="14"/>
      <c r="F52" s="14"/>
      <c r="M52" s="14"/>
    </row>
    <row r="53" spans="1:13" s="21" customFormat="1" ht="15" customHeight="1">
      <c r="A53" s="81" t="s">
        <v>207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</row>
    <row r="54" spans="1:13" ht="15">
      <c r="A54" s="8"/>
      <c r="M54" s="3"/>
    </row>
  </sheetData>
  <sheetProtection/>
  <mergeCells count="30">
    <mergeCell ref="C35:E35"/>
    <mergeCell ref="B31:F31"/>
    <mergeCell ref="D33:E33"/>
    <mergeCell ref="B32:F32"/>
    <mergeCell ref="B2:F2"/>
    <mergeCell ref="B29:F29"/>
    <mergeCell ref="B26:F26"/>
    <mergeCell ref="B22:F22"/>
    <mergeCell ref="A53:M53"/>
    <mergeCell ref="C39:E39"/>
    <mergeCell ref="C51:D51"/>
    <mergeCell ref="C30:D30"/>
    <mergeCell ref="A2:A4"/>
    <mergeCell ref="B25:F25"/>
    <mergeCell ref="G2:K2"/>
    <mergeCell ref="H3:H4"/>
    <mergeCell ref="I3:I4"/>
    <mergeCell ref="A1:M1"/>
    <mergeCell ref="M2:M4"/>
    <mergeCell ref="B3:B4"/>
    <mergeCell ref="C3:F3"/>
    <mergeCell ref="G3:G4"/>
    <mergeCell ref="D27:E27"/>
    <mergeCell ref="J3:J4"/>
    <mergeCell ref="B21:F21"/>
    <mergeCell ref="B24:F24"/>
    <mergeCell ref="B28:F28"/>
    <mergeCell ref="L2:L4"/>
    <mergeCell ref="K3:K4"/>
    <mergeCell ref="B23:F23"/>
  </mergeCells>
  <printOptions/>
  <pageMargins left="0.31496062992125984" right="0.1968503937007874" top="0.3937007874015748" bottom="0.3937007874015748" header="0" footer="0"/>
  <pageSetup fitToHeight="2" fitToWidth="1" horizontalDpi="600" verticalDpi="600" orientation="landscape" paperSize="9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" sqref="I4"/>
    </sheetView>
  </sheetViews>
  <sheetFormatPr defaultColWidth="9.00390625" defaultRowHeight="12.75"/>
  <cols>
    <col min="1" max="1" width="80.625" style="32" customWidth="1"/>
    <col min="2" max="2" width="19.875" style="25" customWidth="1"/>
    <col min="3" max="4" width="21.00390625" style="25" customWidth="1"/>
    <col min="5" max="5" width="19.875" style="25" customWidth="1"/>
    <col min="6" max="6" width="24.625" style="25" customWidth="1"/>
    <col min="7" max="7" width="19.625" style="26" customWidth="1"/>
    <col min="8" max="8" width="20.75390625" style="26" customWidth="1"/>
    <col min="9" max="9" width="9.125" style="25" customWidth="1"/>
    <col min="10" max="10" width="9.125" style="25" hidden="1" customWidth="1"/>
    <col min="11" max="11" width="12.375" style="25" bestFit="1" customWidth="1"/>
    <col min="12" max="16384" width="9.125" style="25" customWidth="1"/>
  </cols>
  <sheetData>
    <row r="1" spans="1:8" ht="41.25" customHeight="1">
      <c r="A1" s="91" t="s">
        <v>173</v>
      </c>
      <c r="B1" s="91"/>
      <c r="C1" s="91"/>
      <c r="D1" s="91"/>
      <c r="E1" s="91"/>
      <c r="F1" s="91"/>
      <c r="G1" s="91"/>
      <c r="H1" s="91"/>
    </row>
    <row r="2" spans="1:8" s="3" customFormat="1" ht="15" customHeight="1">
      <c r="A2" s="75" t="s">
        <v>14</v>
      </c>
      <c r="B2" s="85" t="s">
        <v>15</v>
      </c>
      <c r="C2" s="87"/>
      <c r="D2" s="87"/>
      <c r="E2" s="87"/>
      <c r="F2" s="88"/>
      <c r="G2" s="89" t="s">
        <v>12</v>
      </c>
      <c r="H2" s="89"/>
    </row>
    <row r="3" spans="1:8" s="3" customFormat="1" ht="71.25">
      <c r="A3" s="75"/>
      <c r="B3" s="86"/>
      <c r="C3" s="1" t="s">
        <v>17</v>
      </c>
      <c r="D3" s="1" t="s">
        <v>16</v>
      </c>
      <c r="E3" s="1" t="s">
        <v>18</v>
      </c>
      <c r="F3" s="1" t="s">
        <v>154</v>
      </c>
      <c r="G3" s="27" t="s">
        <v>13</v>
      </c>
      <c r="H3" s="27" t="s">
        <v>19</v>
      </c>
    </row>
    <row r="4" spans="1:8" s="3" customFormat="1" ht="15.75">
      <c r="A4" s="1">
        <v>1</v>
      </c>
      <c r="B4" s="4">
        <v>20</v>
      </c>
      <c r="C4" s="4">
        <v>21</v>
      </c>
      <c r="D4" s="4">
        <v>22</v>
      </c>
      <c r="E4" s="4">
        <v>23</v>
      </c>
      <c r="F4" s="4">
        <v>24</v>
      </c>
      <c r="G4" s="28">
        <v>25</v>
      </c>
      <c r="H4" s="28">
        <v>26</v>
      </c>
    </row>
    <row r="5" spans="1:8" s="3" customFormat="1" ht="15.75">
      <c r="A5" s="12" t="s">
        <v>192</v>
      </c>
      <c r="B5" s="55"/>
      <c r="C5" s="55"/>
      <c r="D5" s="55"/>
      <c r="E5" s="55"/>
      <c r="F5" s="55"/>
      <c r="G5" s="56"/>
      <c r="H5" s="56"/>
    </row>
    <row r="6" spans="1:8" s="3" customFormat="1" ht="15.75">
      <c r="A6" s="12" t="s">
        <v>193</v>
      </c>
      <c r="B6" s="55"/>
      <c r="C6" s="55"/>
      <c r="D6" s="55"/>
      <c r="E6" s="55"/>
      <c r="F6" s="55"/>
      <c r="G6" s="56"/>
      <c r="H6" s="56"/>
    </row>
    <row r="7" spans="1:8" s="3" customFormat="1" ht="15.75">
      <c r="A7" s="12" t="s">
        <v>194</v>
      </c>
      <c r="B7" s="55"/>
      <c r="C7" s="55"/>
      <c r="D7" s="55"/>
      <c r="E7" s="55"/>
      <c r="F7" s="55"/>
      <c r="G7" s="56"/>
      <c r="H7" s="56"/>
    </row>
    <row r="8" spans="1:8" s="3" customFormat="1" ht="31.5">
      <c r="A8" s="12" t="s">
        <v>195</v>
      </c>
      <c r="B8" s="55"/>
      <c r="C8" s="55"/>
      <c r="D8" s="55"/>
      <c r="E8" s="55"/>
      <c r="F8" s="55"/>
      <c r="G8" s="56"/>
      <c r="H8" s="56"/>
    </row>
    <row r="9" spans="1:8" s="3" customFormat="1" ht="31.5">
      <c r="A9" s="12" t="s">
        <v>196</v>
      </c>
      <c r="B9" s="55"/>
      <c r="C9" s="55"/>
      <c r="D9" s="55"/>
      <c r="E9" s="55"/>
      <c r="F9" s="55"/>
      <c r="G9" s="56"/>
      <c r="H9" s="56"/>
    </row>
    <row r="10" spans="1:8" s="3" customFormat="1" ht="31.5">
      <c r="A10" s="12" t="s">
        <v>197</v>
      </c>
      <c r="B10" s="55"/>
      <c r="C10" s="55"/>
      <c r="D10" s="55"/>
      <c r="E10" s="55"/>
      <c r="F10" s="55"/>
      <c r="G10" s="56"/>
      <c r="H10" s="56"/>
    </row>
    <row r="11" spans="1:8" s="93" customFormat="1" ht="31.5">
      <c r="A11" s="12" t="s">
        <v>65</v>
      </c>
      <c r="B11" s="35">
        <f>C11+D11+E11+F11</f>
        <v>123</v>
      </c>
      <c r="C11" s="36"/>
      <c r="D11" s="36"/>
      <c r="E11" s="36">
        <f>53+41-8-21</f>
        <v>65</v>
      </c>
      <c r="F11" s="36">
        <v>58</v>
      </c>
      <c r="G11" s="56">
        <v>61132</v>
      </c>
      <c r="H11" s="29">
        <f>G11/9</f>
        <v>6792.444444444444</v>
      </c>
    </row>
    <row r="12" spans="1:8" s="3" customFormat="1" ht="15.75">
      <c r="A12" s="12" t="s">
        <v>198</v>
      </c>
      <c r="B12" s="35"/>
      <c r="C12" s="5"/>
      <c r="D12" s="5"/>
      <c r="E12" s="5"/>
      <c r="F12" s="5"/>
      <c r="G12" s="29"/>
      <c r="H12" s="29"/>
    </row>
    <row r="13" spans="1:8" s="3" customFormat="1" ht="15.75">
      <c r="A13" s="12" t="s">
        <v>199</v>
      </c>
      <c r="B13" s="35"/>
      <c r="C13" s="5"/>
      <c r="D13" s="5"/>
      <c r="E13" s="5"/>
      <c r="F13" s="5"/>
      <c r="G13" s="29"/>
      <c r="H13" s="29"/>
    </row>
    <row r="14" spans="1:8" s="3" customFormat="1" ht="15.75">
      <c r="A14" s="12" t="s">
        <v>200</v>
      </c>
      <c r="B14" s="35"/>
      <c r="C14" s="5"/>
      <c r="D14" s="5"/>
      <c r="E14" s="5"/>
      <c r="F14" s="5"/>
      <c r="G14" s="29"/>
      <c r="H14" s="29"/>
    </row>
    <row r="15" spans="1:8" s="3" customFormat="1" ht="31.5">
      <c r="A15" s="12" t="s">
        <v>66</v>
      </c>
      <c r="B15" s="35">
        <f>C15+D15+E15+F15</f>
        <v>105</v>
      </c>
      <c r="C15" s="36"/>
      <c r="D15" s="36"/>
      <c r="E15" s="36">
        <v>57</v>
      </c>
      <c r="F15" s="36">
        <v>48</v>
      </c>
      <c r="G15" s="56">
        <v>81243</v>
      </c>
      <c r="H15" s="29">
        <f>G15/9</f>
        <v>9027</v>
      </c>
    </row>
    <row r="16" spans="1:8" s="3" customFormat="1" ht="31.5">
      <c r="A16" s="12" t="s">
        <v>201</v>
      </c>
      <c r="B16" s="7"/>
      <c r="C16" s="7"/>
      <c r="D16" s="7"/>
      <c r="E16" s="7"/>
      <c r="F16" s="5"/>
      <c r="G16" s="29"/>
      <c r="H16" s="29"/>
    </row>
    <row r="17" spans="1:8" s="3" customFormat="1" ht="31.5">
      <c r="A17" s="12" t="s">
        <v>103</v>
      </c>
      <c r="B17" s="35">
        <f>C17+D17+E17+F17</f>
        <v>179</v>
      </c>
      <c r="C17" s="36">
        <v>12</v>
      </c>
      <c r="D17" s="36"/>
      <c r="E17" s="36">
        <v>85</v>
      </c>
      <c r="F17" s="35">
        <v>82</v>
      </c>
      <c r="G17" s="94">
        <v>58710</v>
      </c>
      <c r="H17" s="29">
        <f>G17/9</f>
        <v>6523.333333333333</v>
      </c>
    </row>
    <row r="18" spans="1:8" s="3" customFormat="1" ht="31.5">
      <c r="A18" s="12" t="s">
        <v>202</v>
      </c>
      <c r="B18" s="57"/>
      <c r="C18" s="57"/>
      <c r="D18" s="57"/>
      <c r="E18" s="57"/>
      <c r="F18" s="57"/>
      <c r="G18" s="58"/>
      <c r="H18" s="29"/>
    </row>
    <row r="19" spans="1:8" ht="31.5">
      <c r="A19" s="12" t="s">
        <v>100</v>
      </c>
      <c r="B19" s="35">
        <f aca="true" t="shared" si="0" ref="B19:B36">C19+D19+E19+F19</f>
        <v>138</v>
      </c>
      <c r="C19" s="36"/>
      <c r="D19" s="36">
        <v>2</v>
      </c>
      <c r="E19" s="36">
        <v>18</v>
      </c>
      <c r="F19" s="36">
        <v>118</v>
      </c>
      <c r="G19" s="56">
        <v>11389</v>
      </c>
      <c r="H19" s="29">
        <f aca="true" t="shared" si="1" ref="H19:H25">G19/9</f>
        <v>1265.4444444444443</v>
      </c>
    </row>
    <row r="20" spans="1:8" ht="47.25">
      <c r="A20" s="12" t="s">
        <v>118</v>
      </c>
      <c r="B20" s="5">
        <f t="shared" si="0"/>
        <v>47</v>
      </c>
      <c r="C20" s="5"/>
      <c r="D20" s="36">
        <v>0</v>
      </c>
      <c r="E20" s="5">
        <v>18</v>
      </c>
      <c r="F20" s="5">
        <v>29</v>
      </c>
      <c r="G20" s="95">
        <v>241</v>
      </c>
      <c r="H20" s="29">
        <f t="shared" si="1"/>
        <v>26.77777777777778</v>
      </c>
    </row>
    <row r="21" spans="1:8" ht="47.25">
      <c r="A21" s="12" t="s">
        <v>119</v>
      </c>
      <c r="B21" s="5">
        <f t="shared" si="0"/>
        <v>47</v>
      </c>
      <c r="C21" s="5"/>
      <c r="D21" s="36">
        <v>0</v>
      </c>
      <c r="E21" s="5">
        <v>18</v>
      </c>
      <c r="F21" s="5">
        <v>29</v>
      </c>
      <c r="G21" s="95">
        <v>689</v>
      </c>
      <c r="H21" s="29">
        <f t="shared" si="1"/>
        <v>76.55555555555556</v>
      </c>
    </row>
    <row r="22" spans="1:8" ht="47.25">
      <c r="A22" s="12" t="s">
        <v>120</v>
      </c>
      <c r="B22" s="5">
        <f t="shared" si="0"/>
        <v>47</v>
      </c>
      <c r="C22" s="5"/>
      <c r="D22" s="36">
        <v>0</v>
      </c>
      <c r="E22" s="5">
        <v>18</v>
      </c>
      <c r="F22" s="5">
        <v>29</v>
      </c>
      <c r="G22" s="95">
        <v>532</v>
      </c>
      <c r="H22" s="29">
        <f t="shared" si="1"/>
        <v>59.111111111111114</v>
      </c>
    </row>
    <row r="23" spans="1:8" ht="47.25">
      <c r="A23" s="12" t="s">
        <v>121</v>
      </c>
      <c r="B23" s="5">
        <f t="shared" si="0"/>
        <v>47</v>
      </c>
      <c r="C23" s="5"/>
      <c r="D23" s="36">
        <v>0</v>
      </c>
      <c r="E23" s="5">
        <v>18</v>
      </c>
      <c r="F23" s="5">
        <v>29</v>
      </c>
      <c r="G23" s="95">
        <v>172</v>
      </c>
      <c r="H23" s="29">
        <f t="shared" si="1"/>
        <v>19.11111111111111</v>
      </c>
    </row>
    <row r="24" spans="1:8" ht="47.25">
      <c r="A24" s="12" t="s">
        <v>122</v>
      </c>
      <c r="B24" s="5">
        <f t="shared" si="0"/>
        <v>47</v>
      </c>
      <c r="C24" s="5"/>
      <c r="D24" s="36">
        <v>0</v>
      </c>
      <c r="E24" s="5">
        <v>18</v>
      </c>
      <c r="F24" s="5">
        <v>29</v>
      </c>
      <c r="G24" s="95">
        <v>296</v>
      </c>
      <c r="H24" s="29">
        <f t="shared" si="1"/>
        <v>32.888888888888886</v>
      </c>
    </row>
    <row r="25" spans="1:8" ht="47.25">
      <c r="A25" s="12" t="s">
        <v>123</v>
      </c>
      <c r="B25" s="5">
        <f t="shared" si="0"/>
        <v>47</v>
      </c>
      <c r="C25" s="5"/>
      <c r="D25" s="36">
        <v>0</v>
      </c>
      <c r="E25" s="5">
        <v>18</v>
      </c>
      <c r="F25" s="5">
        <v>29</v>
      </c>
      <c r="G25" s="95">
        <v>60</v>
      </c>
      <c r="H25" s="29">
        <f t="shared" si="1"/>
        <v>6.666666666666667</v>
      </c>
    </row>
    <row r="26" spans="1:8" s="96" customFormat="1" ht="31.5">
      <c r="A26" s="12" t="s">
        <v>136</v>
      </c>
      <c r="B26" s="5">
        <f t="shared" si="0"/>
        <v>78</v>
      </c>
      <c r="C26" s="36">
        <v>0</v>
      </c>
      <c r="D26" s="36">
        <v>0</v>
      </c>
      <c r="E26" s="36">
        <v>25</v>
      </c>
      <c r="F26" s="36">
        <f>18+35</f>
        <v>53</v>
      </c>
      <c r="G26" s="56">
        <v>10029</v>
      </c>
      <c r="H26" s="29">
        <f>G26/9</f>
        <v>1114.3333333333333</v>
      </c>
    </row>
    <row r="27" spans="1:8" s="96" customFormat="1" ht="47.25">
      <c r="A27" s="12" t="s">
        <v>171</v>
      </c>
      <c r="B27" s="5">
        <f t="shared" si="0"/>
        <v>24</v>
      </c>
      <c r="C27" s="36">
        <v>0</v>
      </c>
      <c r="D27" s="36">
        <v>0</v>
      </c>
      <c r="E27" s="36">
        <v>6</v>
      </c>
      <c r="F27" s="36">
        <v>18</v>
      </c>
      <c r="G27" s="29">
        <v>0</v>
      </c>
      <c r="H27" s="29">
        <f>G27/9</f>
        <v>0</v>
      </c>
    </row>
    <row r="28" spans="1:8" s="96" customFormat="1" ht="47.25">
      <c r="A28" s="12" t="s">
        <v>172</v>
      </c>
      <c r="B28" s="5">
        <f t="shared" si="0"/>
        <v>24</v>
      </c>
      <c r="C28" s="36">
        <v>0</v>
      </c>
      <c r="D28" s="36">
        <v>0</v>
      </c>
      <c r="E28" s="36">
        <v>6</v>
      </c>
      <c r="F28" s="36">
        <v>18</v>
      </c>
      <c r="G28" s="29">
        <v>4</v>
      </c>
      <c r="H28" s="29">
        <f>G28/9</f>
        <v>0.4444444444444444</v>
      </c>
    </row>
    <row r="29" spans="1:8" ht="31.5">
      <c r="A29" s="12" t="s">
        <v>150</v>
      </c>
      <c r="B29" s="35">
        <f t="shared" si="0"/>
        <v>54</v>
      </c>
      <c r="C29" s="36"/>
      <c r="D29" s="36">
        <v>0</v>
      </c>
      <c r="E29" s="36">
        <v>19</v>
      </c>
      <c r="F29" s="36">
        <v>35</v>
      </c>
      <c r="G29" s="56">
        <v>3236</v>
      </c>
      <c r="H29" s="29">
        <f>G29/9</f>
        <v>359.55555555555554</v>
      </c>
    </row>
    <row r="30" spans="1:8" ht="31.5">
      <c r="A30" s="12" t="s">
        <v>170</v>
      </c>
      <c r="B30" s="35">
        <f t="shared" si="0"/>
        <v>6</v>
      </c>
      <c r="C30" s="36">
        <v>0</v>
      </c>
      <c r="D30" s="36">
        <v>0</v>
      </c>
      <c r="E30" s="36">
        <v>6</v>
      </c>
      <c r="F30" s="36">
        <v>0</v>
      </c>
      <c r="G30" s="29">
        <v>33</v>
      </c>
      <c r="H30" s="29">
        <f>G30/2</f>
        <v>16.5</v>
      </c>
    </row>
    <row r="31" spans="1:8" ht="31.5">
      <c r="A31" s="12" t="s">
        <v>169</v>
      </c>
      <c r="B31" s="35">
        <f t="shared" si="0"/>
        <v>19</v>
      </c>
      <c r="C31" s="36">
        <v>0</v>
      </c>
      <c r="D31" s="36">
        <v>0</v>
      </c>
      <c r="E31" s="36">
        <v>19</v>
      </c>
      <c r="F31" s="36">
        <v>0</v>
      </c>
      <c r="G31" s="29">
        <v>46</v>
      </c>
      <c r="H31" s="29">
        <f>G31/2</f>
        <v>23</v>
      </c>
    </row>
    <row r="32" spans="1:8" ht="31.5">
      <c r="A32" s="12" t="s">
        <v>137</v>
      </c>
      <c r="B32" s="35">
        <f t="shared" si="0"/>
        <v>70</v>
      </c>
      <c r="C32" s="36">
        <v>0</v>
      </c>
      <c r="D32" s="36">
        <v>0</v>
      </c>
      <c r="E32" s="36">
        <v>23</v>
      </c>
      <c r="F32" s="35">
        <v>47</v>
      </c>
      <c r="G32" s="94">
        <v>18548</v>
      </c>
      <c r="H32" s="29">
        <f>G32/9</f>
        <v>2060.8888888888887</v>
      </c>
    </row>
    <row r="33" spans="1:8" ht="31.5">
      <c r="A33" s="12" t="s">
        <v>151</v>
      </c>
      <c r="B33" s="35">
        <f t="shared" si="0"/>
        <v>7</v>
      </c>
      <c r="C33" s="36">
        <v>0</v>
      </c>
      <c r="D33" s="36">
        <v>0</v>
      </c>
      <c r="E33" s="36">
        <v>7</v>
      </c>
      <c r="F33" s="35">
        <v>0</v>
      </c>
      <c r="G33" s="95">
        <v>681</v>
      </c>
      <c r="H33" s="29">
        <f>G33/9</f>
        <v>75.66666666666667</v>
      </c>
    </row>
    <row r="34" spans="1:8" ht="31.5">
      <c r="A34" s="12" t="s">
        <v>138</v>
      </c>
      <c r="B34" s="35">
        <f t="shared" si="0"/>
        <v>145</v>
      </c>
      <c r="C34" s="36"/>
      <c r="D34" s="36"/>
      <c r="E34" s="36">
        <v>48</v>
      </c>
      <c r="F34" s="35">
        <v>97</v>
      </c>
      <c r="G34" s="94">
        <v>25011</v>
      </c>
      <c r="H34" s="29">
        <f>G34/9</f>
        <v>2779</v>
      </c>
    </row>
    <row r="35" spans="1:8" ht="31.5">
      <c r="A35" s="12" t="s">
        <v>99</v>
      </c>
      <c r="B35" s="35">
        <f t="shared" si="0"/>
        <v>61</v>
      </c>
      <c r="C35" s="36"/>
      <c r="D35" s="36"/>
      <c r="E35" s="36">
        <v>32</v>
      </c>
      <c r="F35" s="35">
        <v>29</v>
      </c>
      <c r="G35" s="94">
        <v>4978</v>
      </c>
      <c r="H35" s="29">
        <f>G35/9</f>
        <v>553.1111111111111</v>
      </c>
    </row>
    <row r="36" spans="1:8" ht="31.5">
      <c r="A36" s="12" t="s">
        <v>20</v>
      </c>
      <c r="B36" s="35">
        <f t="shared" si="0"/>
        <v>97</v>
      </c>
      <c r="C36" s="37"/>
      <c r="D36" s="37">
        <v>4</v>
      </c>
      <c r="E36" s="37">
        <v>0</v>
      </c>
      <c r="F36" s="37">
        <v>93</v>
      </c>
      <c r="G36" s="97">
        <v>1344</v>
      </c>
      <c r="H36" s="29">
        <f>G36/9</f>
        <v>149.33333333333334</v>
      </c>
    </row>
    <row r="37" spans="1:8" s="3" customFormat="1" ht="31.5">
      <c r="A37" s="12" t="s">
        <v>203</v>
      </c>
      <c r="B37" s="57"/>
      <c r="C37" s="57"/>
      <c r="D37" s="57"/>
      <c r="E37" s="57"/>
      <c r="F37" s="57"/>
      <c r="G37" s="58"/>
      <c r="H37" s="29"/>
    </row>
    <row r="38" spans="1:8" ht="31.5">
      <c r="A38" s="45" t="s">
        <v>85</v>
      </c>
      <c r="B38" s="35">
        <f>C38+D38+E38+F38</f>
        <v>97</v>
      </c>
      <c r="C38" s="36"/>
      <c r="D38" s="36">
        <v>6</v>
      </c>
      <c r="E38" s="36"/>
      <c r="F38" s="36">
        <v>91</v>
      </c>
      <c r="G38" s="56">
        <v>7104</v>
      </c>
      <c r="H38" s="29">
        <f>G38/9</f>
        <v>789.3333333333334</v>
      </c>
    </row>
    <row r="39" spans="1:8" ht="19.5" customHeight="1">
      <c r="A39" s="46" t="s">
        <v>83</v>
      </c>
      <c r="B39" s="35">
        <f>C39+D39+E39+F39</f>
        <v>119</v>
      </c>
      <c r="C39" s="36"/>
      <c r="D39" s="36"/>
      <c r="E39" s="36">
        <v>46</v>
      </c>
      <c r="F39" s="38">
        <v>73</v>
      </c>
      <c r="G39" s="98">
        <v>15008</v>
      </c>
      <c r="H39" s="29">
        <f>G39/9</f>
        <v>1667.5555555555557</v>
      </c>
    </row>
    <row r="40" spans="1:8" s="3" customFormat="1" ht="15.75">
      <c r="A40" s="12" t="s">
        <v>204</v>
      </c>
      <c r="B40" s="57"/>
      <c r="C40" s="57"/>
      <c r="D40" s="57"/>
      <c r="E40" s="57"/>
      <c r="F40" s="57"/>
      <c r="G40" s="58"/>
      <c r="H40" s="29"/>
    </row>
    <row r="41" spans="1:8" ht="31.5">
      <c r="A41" s="12" t="s">
        <v>21</v>
      </c>
      <c r="B41" s="35">
        <f>C41+D41+E41+F41</f>
        <v>108</v>
      </c>
      <c r="C41" s="35"/>
      <c r="D41" s="35">
        <v>20</v>
      </c>
      <c r="E41" s="35">
        <v>4</v>
      </c>
      <c r="F41" s="35">
        <v>84</v>
      </c>
      <c r="G41" s="94">
        <v>6146</v>
      </c>
      <c r="H41" s="29">
        <f>G41/9</f>
        <v>682.8888888888889</v>
      </c>
    </row>
    <row r="42" spans="1:8" ht="31.5">
      <c r="A42" s="12" t="s">
        <v>22</v>
      </c>
      <c r="B42" s="39">
        <f>C42+D42+E42+F42</f>
        <v>109</v>
      </c>
      <c r="C42" s="40"/>
      <c r="D42" s="40">
        <v>18</v>
      </c>
      <c r="E42" s="40"/>
      <c r="F42" s="40">
        <v>91</v>
      </c>
      <c r="G42" s="99">
        <v>2480</v>
      </c>
      <c r="H42" s="29">
        <f>G42/9</f>
        <v>275.55555555555554</v>
      </c>
    </row>
    <row r="43" spans="1:8" ht="31.5">
      <c r="A43" s="12" t="s">
        <v>23</v>
      </c>
      <c r="B43" s="35">
        <f>C43+D43+E43+F43</f>
        <v>98</v>
      </c>
      <c r="C43" s="36"/>
      <c r="D43" s="36">
        <v>10</v>
      </c>
      <c r="E43" s="36"/>
      <c r="F43" s="36">
        <v>88</v>
      </c>
      <c r="G43" s="56">
        <v>9205</v>
      </c>
      <c r="H43" s="29">
        <f>G43/9</f>
        <v>1022.7777777777778</v>
      </c>
    </row>
    <row r="44" spans="1:8" ht="31.5">
      <c r="A44" s="12" t="s">
        <v>24</v>
      </c>
      <c r="B44" s="35">
        <f>C44+D44+E44+F44</f>
        <v>113</v>
      </c>
      <c r="C44" s="36"/>
      <c r="D44" s="36">
        <v>19</v>
      </c>
      <c r="E44" s="36"/>
      <c r="F44" s="35">
        <v>94</v>
      </c>
      <c r="G44" s="94">
        <v>5748</v>
      </c>
      <c r="H44" s="29">
        <f>G44/9</f>
        <v>638.6666666666666</v>
      </c>
    </row>
    <row r="45" spans="1:8" s="3" customFormat="1" ht="15.75">
      <c r="A45" s="12" t="s">
        <v>205</v>
      </c>
      <c r="B45" s="57"/>
      <c r="C45" s="57"/>
      <c r="D45" s="57"/>
      <c r="E45" s="57"/>
      <c r="F45" s="57"/>
      <c r="G45" s="58"/>
      <c r="H45" s="29"/>
    </row>
    <row r="46" spans="1:8" ht="31.5">
      <c r="A46" s="12" t="s">
        <v>25</v>
      </c>
      <c r="B46" s="35">
        <f>C46+D46+E46+F46</f>
        <v>110</v>
      </c>
      <c r="C46" s="35"/>
      <c r="D46" s="35">
        <v>22</v>
      </c>
      <c r="E46" s="35"/>
      <c r="F46" s="35">
        <v>88</v>
      </c>
      <c r="G46" s="94">
        <v>4108</v>
      </c>
      <c r="H46" s="29">
        <f>G46/9</f>
        <v>456.44444444444446</v>
      </c>
    </row>
    <row r="47" spans="1:8" ht="31.5">
      <c r="A47" s="12" t="s">
        <v>60</v>
      </c>
      <c r="B47" s="35">
        <f>C47+D47+E47+F47</f>
        <v>97</v>
      </c>
      <c r="C47" s="36"/>
      <c r="D47" s="36">
        <v>4</v>
      </c>
      <c r="E47" s="36"/>
      <c r="F47" s="36">
        <v>93</v>
      </c>
      <c r="G47" s="56">
        <v>7411</v>
      </c>
      <c r="H47" s="29">
        <f>G47/9</f>
        <v>823.4444444444445</v>
      </c>
    </row>
    <row r="48" spans="1:8" s="3" customFormat="1" ht="15.75">
      <c r="A48" s="12" t="s">
        <v>206</v>
      </c>
      <c r="B48" s="57"/>
      <c r="C48" s="57"/>
      <c r="D48" s="57"/>
      <c r="E48" s="57"/>
      <c r="F48" s="57"/>
      <c r="G48" s="58"/>
      <c r="H48" s="29"/>
    </row>
    <row r="49" spans="1:8" ht="31.5">
      <c r="A49" s="12" t="s">
        <v>26</v>
      </c>
      <c r="B49" s="35">
        <f>C49+D49+E49+F49</f>
        <v>78</v>
      </c>
      <c r="C49" s="36"/>
      <c r="D49" s="36">
        <v>7</v>
      </c>
      <c r="E49" s="36"/>
      <c r="F49" s="36">
        <v>71</v>
      </c>
      <c r="G49" s="56">
        <v>4606</v>
      </c>
      <c r="H49" s="29">
        <f>G49/9</f>
        <v>511.77777777777777</v>
      </c>
    </row>
    <row r="50" spans="1:8" ht="47.25">
      <c r="A50" s="12" t="s">
        <v>93</v>
      </c>
      <c r="B50" s="35">
        <f>C50+D50+E50+F50</f>
        <v>106</v>
      </c>
      <c r="C50" s="36"/>
      <c r="D50" s="36">
        <v>4</v>
      </c>
      <c r="E50" s="36"/>
      <c r="F50" s="36">
        <v>102</v>
      </c>
      <c r="G50" s="56">
        <v>13631</v>
      </c>
      <c r="H50" s="29">
        <f>G50/9</f>
        <v>1514.5555555555557</v>
      </c>
    </row>
    <row r="51" spans="1:8" s="31" customFormat="1" ht="15.75">
      <c r="A51" s="30"/>
      <c r="B51" s="41"/>
      <c r="C51" s="41"/>
      <c r="G51" s="33">
        <f>G11+G15+G17+G19+G26+G29+G32+G34+G35+G36+G38+G39+G41+G42+G43+G44+G46+G47+G49+G50</f>
        <v>351067</v>
      </c>
      <c r="H51" s="33"/>
    </row>
    <row r="52" spans="1:8" s="10" customFormat="1" ht="18" customHeight="1">
      <c r="A52" s="90" t="s">
        <v>219</v>
      </c>
      <c r="B52" s="90"/>
      <c r="C52" s="90"/>
      <c r="D52" s="90"/>
      <c r="E52" s="90"/>
      <c r="F52" s="90"/>
      <c r="G52" s="90"/>
      <c r="H52" s="90"/>
    </row>
    <row r="53" ht="15.75">
      <c r="A53" s="8"/>
    </row>
    <row r="54" spans="6:8" ht="15.75">
      <c r="F54" s="42"/>
      <c r="H54" s="33"/>
    </row>
    <row r="55" spans="7:8" ht="15.75">
      <c r="G55" s="34"/>
      <c r="H55" s="34"/>
    </row>
  </sheetData>
  <sheetProtection/>
  <mergeCells count="6">
    <mergeCell ref="A1:H1"/>
    <mergeCell ref="A2:A3"/>
    <mergeCell ref="B2:B3"/>
    <mergeCell ref="C2:F2"/>
    <mergeCell ref="G2:H2"/>
    <mergeCell ref="A52:H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PC-4</cp:lastModifiedBy>
  <cp:lastPrinted>2019-10-04T12:45:46Z</cp:lastPrinted>
  <dcterms:created xsi:type="dcterms:W3CDTF">2016-09-06T08:34:08Z</dcterms:created>
  <dcterms:modified xsi:type="dcterms:W3CDTF">2019-10-08T08:54:13Z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