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365" activeTab="0"/>
  </bookViews>
  <sheets>
    <sheet name="Область_уто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<sst xmlns="http://schemas.openxmlformats.org/spreadsheetml/2006/main" count="67" uniqueCount="26">
  <si>
    <t>Доходна частина бюджету області на 2021 рік</t>
  </si>
  <si>
    <t>Загальний фонд, затверджені показники зі змінами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</si>
  <si>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</si>
  <si>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</si>
  <si>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</si>
  <si>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</si>
  <si>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</si>
  <si>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</si>
  <si>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</si>
  <si>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</si>
  <si>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</si>
  <si>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</si>
  <si>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</si>
  <si>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</si>
  <si>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</si>
  <si>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</si>
  <si>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</si>
  <si>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</si>
  <si>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</si>
  <si>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</si>
  <si>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всього</t>
  </si>
  <si>
    <t>Субвенція з ДБ</t>
  </si>
  <si>
    <t>Загалом</t>
  </si>
  <si>
    <t>Факт</t>
  </si>
  <si>
    <t>Відхилення у відсотках</t>
  </si>
  <si>
    <t>Відхилення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</si>
</sst>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00_ ;[Red]\-#,##0.000\ "/>
    <numFmt numFmtId="186" formatCode="0.0_ ;\-0.0\ "/>
    <numFmt numFmtId="187" formatCode="#,##0.0"/>
    <numFmt numFmtId="188" formatCode="#,##0_ ;[Red]\-#,##0\ "/>
    <numFmt numFmtId="189" formatCode="0_ ;[Red]\-0\ "/>
    <numFmt numFmtId="190" formatCode="#,##0.00_ ;[Red]\-#,##0.00\ "/>
    <numFmt numFmtId="191" formatCode="0.0000"/>
    <numFmt numFmtId="192" formatCode="0.000"/>
    <numFmt numFmtId="193" formatCode="0.0"/>
    <numFmt numFmtId="194" formatCode="#,##0.0;[Red]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422]d\ mmmm\ yyyy&quot; р.&quot;"/>
    <numFmt numFmtId="200" formatCode="#,##0.0000_ ;[Red]\-#,##0.0000\ "/>
    <numFmt numFmtId="201" formatCode="_-* #,##0.0_р_._-;\-* #,##0.0_р_._-;_-* &quot;-&quot;??_р_._-;_-@_-"/>
    <numFmt numFmtId="202" formatCode="_-* #,##0_р_._-;\-* #,##0_р_._-;_-* &quot;-&quot;??_р_._-;_-@_-"/>
    <numFmt numFmtId="203" formatCode="#,##0.00000_ ;[Red]\-#,##0.00000\ "/>
    <numFmt numFmtId="204" formatCode="#,##0.000000_ ;[Red]\-#,##0.000000\ "/>
    <numFmt numFmtId="205" formatCode="#,##0.0000000_ ;[Red]\-#,##0.0000000\ "/>
    <numFmt numFmtId="206" formatCode="#,##0.00000000_ ;[Red]\-#,##0.00000000\ "/>
    <numFmt numFmtId="207" formatCode="#,##0.000000000_ ;[Red]\-#,##0.000000000\ "/>
    <numFmt numFmtId="208" formatCode="#,##0.0000000000_ ;[Red]\-#,##0.0000000000\ "/>
    <numFmt numFmtId="209" formatCode="#,##0.00000000000_ ;[Red]\-#,##0.00000000000\ "/>
    <numFmt numFmtId="210" formatCode="_-* #,##0.000_р_._-;\-* #,##0.000_р_._-;_-* &quot;-&quot;??_р_._-;_-@_-"/>
    <numFmt numFmtId="211" formatCode="_-* #,##0.0000_р_._-;\-* #,##0.0000_р_._-;_-* &quot;-&quot;??_р_._-;_-@_-"/>
    <numFmt numFmtId="212" formatCode="0.0_ ;[Red]\-0.0\ "/>
    <numFmt numFmtId="213" formatCode="[$-2000]dddd\,\ d\ mmmm\ yyyy\ &quot;г&quot;\."/>
  </numFmts>
  <fonts count="36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color indexed="63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"/>
      <family val="2"/>
    </font>
    <font>
      <i/>
      <sz val="8"/>
      <color indexed="63"/>
      <name val="Arial Cyr"/>
      <family val="2"/>
    </font>
    <font>
      <i/>
      <sz val="8"/>
      <color indexed="63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color indexed="63"/>
      <name val="Arial Cyr"/>
      <family val="2"/>
    </font>
    <font>
      <b/>
      <i/>
      <sz val="8"/>
      <color indexed="63"/>
      <name val="Arial"/>
      <family val="2"/>
    </font>
    <font>
      <b/>
      <i/>
      <sz val="8"/>
      <name val="Arial"/>
      <family val="2"/>
    </font>
    <font>
      <sz val="8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184" fontId="21" fillId="0" borderId="0" xfId="0" applyNumberFormat="1" applyFont="1" applyAlignment="1">
      <alignment horizontal="center"/>
    </xf>
    <xf numFmtId="184" fontId="21" fillId="0" borderId="0" xfId="0" applyNumberFormat="1" applyFont="1" applyAlignment="1">
      <alignment horizontal="center"/>
    </xf>
    <xf numFmtId="184" fontId="0" fillId="0" borderId="0" xfId="0" applyNumberFormat="1" applyAlignment="1">
      <alignment/>
    </xf>
    <xf numFmtId="184" fontId="22" fillId="0" borderId="0" xfId="0" applyNumberFormat="1" applyFont="1" applyAlignment="1">
      <alignment horizontal="center"/>
    </xf>
    <xf numFmtId="184" fontId="7" fillId="0" borderId="0" xfId="43" applyNumberFormat="1" applyFont="1" applyAlignment="1" applyProtection="1">
      <alignment/>
      <protection/>
    </xf>
    <xf numFmtId="184" fontId="23" fillId="0" borderId="0" xfId="0" applyNumberFormat="1" applyFont="1" applyAlignment="1">
      <alignment horizontal="right"/>
    </xf>
    <xf numFmtId="14" fontId="23" fillId="0" borderId="0" xfId="0" applyNumberFormat="1" applyFont="1" applyAlignment="1">
      <alignment horizontal="left"/>
    </xf>
    <xf numFmtId="184" fontId="24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4" fontId="24" fillId="0" borderId="10" xfId="0" applyNumberFormat="1" applyFont="1" applyBorder="1" applyAlignment="1">
      <alignment horizontal="center"/>
    </xf>
    <xf numFmtId="184" fontId="0" fillId="0" borderId="11" xfId="0" applyNumberFormat="1" applyFont="1" applyBorder="1" applyAlignment="1">
      <alignment/>
    </xf>
    <xf numFmtId="184" fontId="25" fillId="0" borderId="12" xfId="0" applyNumberFormat="1" applyFont="1" applyBorder="1" applyAlignment="1">
      <alignment/>
    </xf>
    <xf numFmtId="184" fontId="25" fillId="0" borderId="13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26" fillId="0" borderId="14" xfId="0" applyNumberFormat="1" applyFont="1" applyBorder="1" applyAlignment="1">
      <alignment/>
    </xf>
    <xf numFmtId="184" fontId="27" fillId="0" borderId="15" xfId="0" applyNumberFormat="1" applyFont="1" applyBorder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0" xfId="0" applyNumberFormat="1" applyFont="1" applyBorder="1" applyAlignment="1">
      <alignment/>
    </xf>
    <xf numFmtId="184" fontId="29" fillId="0" borderId="0" xfId="0" applyNumberFormat="1" applyFont="1" applyAlignment="1">
      <alignment/>
    </xf>
    <xf numFmtId="184" fontId="0" fillId="0" borderId="14" xfId="0" applyNumberFormat="1" applyFont="1" applyFill="1" applyBorder="1" applyAlignment="1">
      <alignment/>
    </xf>
    <xf numFmtId="184" fontId="25" fillId="0" borderId="15" xfId="0" applyNumberFormat="1" applyFont="1" applyBorder="1" applyAlignment="1">
      <alignment/>
    </xf>
    <xf numFmtId="184" fontId="25" fillId="0" borderId="16" xfId="0" applyNumberFormat="1" applyFont="1" applyBorder="1" applyAlignment="1">
      <alignment/>
    </xf>
    <xf numFmtId="184" fontId="0" fillId="0" borderId="0" xfId="0" applyNumberFormat="1" applyFill="1" applyAlignment="1">
      <alignment/>
    </xf>
    <xf numFmtId="184" fontId="0" fillId="0" borderId="14" xfId="0" applyNumberFormat="1" applyFont="1" applyFill="1" applyBorder="1" applyAlignment="1">
      <alignment wrapText="1"/>
    </xf>
    <xf numFmtId="184" fontId="24" fillId="0" borderId="17" xfId="0" applyNumberFormat="1" applyFont="1" applyFill="1" applyBorder="1" applyAlignment="1">
      <alignment/>
    </xf>
    <xf numFmtId="184" fontId="30" fillId="0" borderId="18" xfId="0" applyNumberFormat="1" applyFont="1" applyFill="1" applyBorder="1" applyAlignment="1">
      <alignment/>
    </xf>
    <xf numFmtId="184" fontId="30" fillId="0" borderId="19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1" fillId="0" borderId="0" xfId="0" applyNumberFormat="1" applyFont="1" applyFill="1" applyAlignment="1">
      <alignment/>
    </xf>
    <xf numFmtId="184" fontId="26" fillId="0" borderId="20" xfId="0" applyNumberFormat="1" applyFont="1" applyBorder="1" applyAlignment="1">
      <alignment/>
    </xf>
    <xf numFmtId="184" fontId="27" fillId="0" borderId="21" xfId="0" applyNumberFormat="1" applyFont="1" applyBorder="1" applyAlignment="1">
      <alignment/>
    </xf>
    <xf numFmtId="184" fontId="27" fillId="0" borderId="22" xfId="0" applyNumberFormat="1" applyFont="1" applyBorder="1" applyAlignment="1">
      <alignment/>
    </xf>
    <xf numFmtId="184" fontId="29" fillId="0" borderId="0" xfId="0" applyNumberFormat="1" applyFont="1" applyFill="1" applyAlignment="1">
      <alignment/>
    </xf>
    <xf numFmtId="184" fontId="26" fillId="0" borderId="23" xfId="0" applyNumberFormat="1" applyFont="1" applyBorder="1" applyAlignment="1">
      <alignment/>
    </xf>
    <xf numFmtId="184" fontId="27" fillId="0" borderId="24" xfId="0" applyNumberFormat="1" applyFont="1" applyBorder="1" applyAlignment="1">
      <alignment/>
    </xf>
    <xf numFmtId="184" fontId="27" fillId="0" borderId="25" xfId="0" applyNumberFormat="1" applyFont="1" applyBorder="1" applyAlignment="1">
      <alignment/>
    </xf>
    <xf numFmtId="184" fontId="24" fillId="0" borderId="17" xfId="0" applyNumberFormat="1" applyFont="1" applyBorder="1" applyAlignment="1">
      <alignment/>
    </xf>
    <xf numFmtId="184" fontId="30" fillId="0" borderId="18" xfId="0" applyNumberFormat="1" applyFont="1" applyBorder="1" applyAlignment="1">
      <alignment/>
    </xf>
    <xf numFmtId="184" fontId="30" fillId="0" borderId="19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2" fillId="0" borderId="26" xfId="0" applyNumberFormat="1" applyFont="1" applyBorder="1" applyAlignment="1">
      <alignment/>
    </xf>
    <xf numFmtId="184" fontId="33" fillId="0" borderId="27" xfId="0" applyNumberFormat="1" applyFont="1" applyBorder="1" applyAlignment="1">
      <alignment/>
    </xf>
    <xf numFmtId="184" fontId="33" fillId="0" borderId="28" xfId="0" applyNumberFormat="1" applyFont="1" applyBorder="1" applyAlignment="1">
      <alignment/>
    </xf>
    <xf numFmtId="184" fontId="34" fillId="0" borderId="0" xfId="0" applyNumberFormat="1" applyFont="1" applyBorder="1" applyAlignment="1">
      <alignment/>
    </xf>
    <xf numFmtId="184" fontId="31" fillId="0" borderId="0" xfId="0" applyNumberFormat="1" applyFont="1" applyAlignment="1">
      <alignment/>
    </xf>
    <xf numFmtId="184" fontId="0" fillId="0" borderId="29" xfId="0" applyNumberFormat="1" applyFont="1" applyBorder="1" applyAlignment="1">
      <alignment/>
    </xf>
    <xf numFmtId="184" fontId="25" fillId="0" borderId="29" xfId="0" applyNumberFormat="1" applyFont="1" applyBorder="1" applyAlignment="1">
      <alignment/>
    </xf>
    <xf numFmtId="184" fontId="24" fillId="0" borderId="30" xfId="0" applyNumberFormat="1" applyFont="1" applyBorder="1" applyAlignment="1">
      <alignment horizontal="center"/>
    </xf>
    <xf numFmtId="184" fontId="25" fillId="0" borderId="31" xfId="0" applyNumberFormat="1" applyFont="1" applyBorder="1" applyAlignment="1">
      <alignment/>
    </xf>
    <xf numFmtId="184" fontId="25" fillId="0" borderId="32" xfId="0" applyNumberFormat="1" applyFont="1" applyBorder="1" applyAlignment="1">
      <alignment/>
    </xf>
    <xf numFmtId="184" fontId="35" fillId="0" borderId="21" xfId="0" applyNumberFormat="1" applyFont="1" applyBorder="1" applyAlignment="1">
      <alignment/>
    </xf>
    <xf numFmtId="184" fontId="0" fillId="0" borderId="14" xfId="0" applyNumberFormat="1" applyFont="1" applyBorder="1" applyAlignment="1">
      <alignment/>
    </xf>
    <xf numFmtId="184" fontId="32" fillId="0" borderId="17" xfId="0" applyNumberFormat="1" applyFont="1" applyBorder="1" applyAlignment="1">
      <alignment/>
    </xf>
    <xf numFmtId="184" fontId="33" fillId="0" borderId="18" xfId="0" applyNumberFormat="1" applyFont="1" applyBorder="1" applyAlignment="1">
      <alignment/>
    </xf>
    <xf numFmtId="184" fontId="33" fillId="0" borderId="19" xfId="0" applyNumberFormat="1" applyFont="1" applyBorder="1" applyAlignment="1">
      <alignment/>
    </xf>
    <xf numFmtId="184" fontId="0" fillId="0" borderId="33" xfId="0" applyNumberFormat="1" applyFont="1" applyBorder="1" applyAlignment="1">
      <alignment/>
    </xf>
    <xf numFmtId="184" fontId="25" fillId="0" borderId="33" xfId="0" applyNumberFormat="1" applyFont="1" applyBorder="1" applyAlignment="1">
      <alignment/>
    </xf>
    <xf numFmtId="184" fontId="24" fillId="0" borderId="26" xfId="0" applyNumberFormat="1" applyFont="1" applyBorder="1" applyAlignment="1">
      <alignment horizontal="center"/>
    </xf>
    <xf numFmtId="184" fontId="25" fillId="0" borderId="27" xfId="0" applyNumberFormat="1" applyFont="1" applyBorder="1" applyAlignment="1">
      <alignment/>
    </xf>
    <xf numFmtId="184" fontId="25" fillId="0" borderId="28" xfId="0" applyNumberFormat="1" applyFont="1" applyBorder="1" applyAlignment="1">
      <alignment/>
    </xf>
    <xf numFmtId="184" fontId="0" fillId="0" borderId="34" xfId="0" applyNumberFormat="1" applyFont="1" applyBorder="1" applyAlignment="1">
      <alignment/>
    </xf>
    <xf numFmtId="184" fontId="25" fillId="0" borderId="34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49">
    <cellStyle name="Normal" xfId="0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67;\&#1045;&#1078;&#1077;&#1076;&#1085;&#1077;&#1074;&#1082;&#1072;\&#1044;&#1083;&#1103;%20&#1089;&#1072;&#1081;&#1090;&#1072;%20&#1076;&#1086;&#1093;&#1086;&#1076;&#1080;\&#1055;&#1083;_&#1092;2021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стышка с итогами"/>
      <sheetName val="меню"/>
      <sheetName val="Область_уточ"/>
      <sheetName val="Обласний_уточ"/>
      <sheetName val="уточн_всего"/>
      <sheetName val="410201"/>
      <sheetName val="410202"/>
      <sheetName val="Всего дотаций"/>
      <sheetName val="общий_уточ"/>
      <sheetName val="410314"/>
      <sheetName val="410330"/>
      <sheetName val="410339"/>
      <sheetName val="410344"/>
      <sheetName val="410354"/>
      <sheetName val="Всего субвенций"/>
      <sheetName val="410510"/>
      <sheetName val="410539"/>
      <sheetName val="уточ_всего_субв"/>
      <sheetName val="410314сп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ня"/>
      <sheetName val="анализ_субв"/>
    </sheetNames>
    <sheetDataSet>
      <sheetData sheetId="1">
        <row r="3">
          <cell r="I3">
            <v>44316</v>
          </cell>
        </row>
      </sheetData>
      <sheetData sheetId="28">
        <row r="16">
          <cell r="C16">
            <v>1578181.8040000002</v>
          </cell>
          <cell r="G16">
            <v>464522.63010999997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V59"/>
  <sheetViews>
    <sheetView showZeros="0" tabSelected="1" workbookViewId="0" topLeftCell="A1">
      <pane xSplit="1" ySplit="4" topLeftCell="B5" activePane="bottomRight" state="frozen"/>
      <selection pane="topLeft" activeCell="B5" sqref="B5:D5"/>
      <selection pane="topRight" activeCell="B5" sqref="B5:D5"/>
      <selection pane="bottomLeft" activeCell="B5" sqref="B5:D5"/>
      <selection pane="bottomRight" activeCell="A3" sqref="A3"/>
    </sheetView>
  </sheetViews>
  <sheetFormatPr defaultColWidth="9.140625" defaultRowHeight="12"/>
  <cols>
    <col min="1" max="1" width="56.8515625" style="3" customWidth="1"/>
    <col min="2" max="13" width="14.8515625" style="3" customWidth="1"/>
    <col min="14" max="16384" width="17.140625" style="3" customWidth="1"/>
  </cols>
  <sheetData>
    <row r="1" spans="1:25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1" ht="15.75" customHeight="1">
      <c r="A3" s="5"/>
      <c r="E3" s="6" t="s">
        <v>2</v>
      </c>
      <c r="F3" s="7">
        <f>'[1]меню'!I3</f>
        <v>44316</v>
      </c>
      <c r="J3" s="8"/>
      <c r="K3" s="8"/>
    </row>
    <row r="4" spans="1:256" ht="11.25">
      <c r="A4" s="9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11.25">
      <c r="A5" s="11" t="s">
        <v>15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11.25">
      <c r="A6" s="12" t="s">
        <v>16</v>
      </c>
      <c r="B6" s="13">
        <v>309251.00600000005</v>
      </c>
      <c r="C6" s="13">
        <v>317462.771</v>
      </c>
      <c r="D6" s="13">
        <v>303104.609</v>
      </c>
      <c r="E6" s="13">
        <v>314016.684</v>
      </c>
      <c r="F6" s="13">
        <v>304618.7250000001</v>
      </c>
      <c r="G6" s="13">
        <v>324207.40499999997</v>
      </c>
      <c r="H6" s="13">
        <v>334186.839</v>
      </c>
      <c r="I6" s="13">
        <v>340284.89900000003</v>
      </c>
      <c r="J6" s="13">
        <v>329860.98</v>
      </c>
      <c r="K6" s="13">
        <v>361716.51499999996</v>
      </c>
      <c r="L6" s="13">
        <v>333348.155</v>
      </c>
      <c r="M6" s="14">
        <v>389031.13200000004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0" customFormat="1" ht="11.25">
      <c r="A7" s="16" t="s">
        <v>17</v>
      </c>
      <c r="B7" s="17">
        <v>309251.00600000005</v>
      </c>
      <c r="C7" s="17">
        <v>626713.777</v>
      </c>
      <c r="D7" s="17">
        <v>929818.3859999999</v>
      </c>
      <c r="E7" s="17">
        <v>1243835.07</v>
      </c>
      <c r="F7" s="17">
        <v>1548453.795</v>
      </c>
      <c r="G7" s="17">
        <v>1872661.2</v>
      </c>
      <c r="H7" s="17">
        <v>2206848.039</v>
      </c>
      <c r="I7" s="17">
        <v>2547132.938</v>
      </c>
      <c r="J7" s="17">
        <v>2876993.918</v>
      </c>
      <c r="K7" s="17">
        <v>3238710.433</v>
      </c>
      <c r="L7" s="17">
        <v>3572058.5880000005</v>
      </c>
      <c r="M7" s="18">
        <v>3961089.72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s="24" customFormat="1" ht="11.25">
      <c r="A8" s="21" t="s">
        <v>18</v>
      </c>
      <c r="B8" s="22">
        <v>74060.1</v>
      </c>
      <c r="C8" s="22">
        <v>74060.1</v>
      </c>
      <c r="D8" s="22">
        <v>74060.1</v>
      </c>
      <c r="E8" s="22">
        <v>74060.1</v>
      </c>
      <c r="F8" s="22">
        <v>74060.1</v>
      </c>
      <c r="G8" s="22">
        <v>74060.1</v>
      </c>
      <c r="H8" s="22">
        <v>74060.1</v>
      </c>
      <c r="I8" s="22">
        <v>74060.1</v>
      </c>
      <c r="J8" s="22">
        <v>74060.1</v>
      </c>
      <c r="K8" s="22">
        <v>74060.1</v>
      </c>
      <c r="L8" s="22">
        <v>74060.1</v>
      </c>
      <c r="M8" s="23">
        <v>74059.2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0" customFormat="1" ht="11.25">
      <c r="A9" s="16" t="s">
        <v>17</v>
      </c>
      <c r="B9" s="17">
        <v>74060.1</v>
      </c>
      <c r="C9" s="17">
        <v>148120.2</v>
      </c>
      <c r="D9" s="17">
        <v>222180.3</v>
      </c>
      <c r="E9" s="17">
        <v>296240.4</v>
      </c>
      <c r="F9" s="17">
        <v>370300.5</v>
      </c>
      <c r="G9" s="17">
        <v>444360.6</v>
      </c>
      <c r="H9" s="17">
        <v>518420.7</v>
      </c>
      <c r="I9" s="17">
        <v>592480.8</v>
      </c>
      <c r="J9" s="17">
        <v>666540.9</v>
      </c>
      <c r="K9" s="17">
        <v>740601</v>
      </c>
      <c r="L9" s="17">
        <v>814661.1</v>
      </c>
      <c r="M9" s="18">
        <v>888720.3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20" customFormat="1" ht="22.5">
      <c r="A10" s="25" t="s">
        <v>19</v>
      </c>
      <c r="B10" s="22">
        <v>15066.3</v>
      </c>
      <c r="C10" s="22">
        <v>15066.3</v>
      </c>
      <c r="D10" s="22">
        <v>15066.3</v>
      </c>
      <c r="E10" s="22">
        <v>15066.3</v>
      </c>
      <c r="F10" s="22">
        <v>15066.3</v>
      </c>
      <c r="G10" s="22">
        <v>15066.3</v>
      </c>
      <c r="H10" s="22">
        <v>15066.3</v>
      </c>
      <c r="I10" s="22">
        <v>15066.3</v>
      </c>
      <c r="J10" s="22">
        <v>15066.3</v>
      </c>
      <c r="K10" s="22">
        <v>15066.3</v>
      </c>
      <c r="L10" s="22">
        <v>15066.3</v>
      </c>
      <c r="M10" s="23">
        <v>15066.5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0" customFormat="1" ht="11.25">
      <c r="A11" s="16" t="s">
        <v>17</v>
      </c>
      <c r="B11" s="17">
        <v>15066.3</v>
      </c>
      <c r="C11" s="17">
        <v>30132.6</v>
      </c>
      <c r="D11" s="17">
        <v>45198.9</v>
      </c>
      <c r="E11" s="17">
        <v>60265.2</v>
      </c>
      <c r="F11" s="17">
        <v>75331.5</v>
      </c>
      <c r="G11" s="17">
        <v>90397.8</v>
      </c>
      <c r="H11" s="17">
        <v>105464.1</v>
      </c>
      <c r="I11" s="17">
        <v>120530.4</v>
      </c>
      <c r="J11" s="17">
        <v>135596.7</v>
      </c>
      <c r="K11" s="17">
        <v>150663</v>
      </c>
      <c r="L11" s="17">
        <v>165729.3</v>
      </c>
      <c r="M11" s="18">
        <v>180795.8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30" customFormat="1" ht="11.25">
      <c r="A12" s="26" t="s">
        <v>20</v>
      </c>
      <c r="B12" s="27">
        <v>398377.406</v>
      </c>
      <c r="C12" s="27">
        <v>406589.17100000003</v>
      </c>
      <c r="D12" s="27">
        <v>392231.009</v>
      </c>
      <c r="E12" s="27">
        <v>403143.084</v>
      </c>
      <c r="F12" s="27">
        <v>393745.12500000006</v>
      </c>
      <c r="G12" s="27">
        <v>413333.805</v>
      </c>
      <c r="H12" s="27">
        <v>423313.239</v>
      </c>
      <c r="I12" s="27">
        <v>429411.29900000006</v>
      </c>
      <c r="J12" s="27">
        <v>418987.38</v>
      </c>
      <c r="K12" s="27">
        <v>450842.915</v>
      </c>
      <c r="L12" s="27">
        <v>422474.555</v>
      </c>
      <c r="M12" s="28">
        <v>478156.83200000005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s="20" customFormat="1" ht="11.25">
      <c r="A13" s="31" t="s">
        <v>17</v>
      </c>
      <c r="B13" s="32">
        <v>398377.406</v>
      </c>
      <c r="C13" s="32">
        <v>804966.577</v>
      </c>
      <c r="D13" s="32">
        <v>1197197.5860000001</v>
      </c>
      <c r="E13" s="32">
        <v>1600340.67</v>
      </c>
      <c r="F13" s="32">
        <v>1994085.7950000002</v>
      </c>
      <c r="G13" s="32">
        <v>2407419.6</v>
      </c>
      <c r="H13" s="32">
        <v>2830732.839</v>
      </c>
      <c r="I13" s="32">
        <v>3260144.1380000003</v>
      </c>
      <c r="J13" s="32">
        <v>3679131.518</v>
      </c>
      <c r="K13" s="32">
        <v>4129974.433</v>
      </c>
      <c r="L13" s="32">
        <v>4552448.988</v>
      </c>
      <c r="M13" s="33">
        <v>5030605.82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34" customFormat="1" ht="11.25">
      <c r="A14" s="21" t="s">
        <v>21</v>
      </c>
      <c r="B14" s="22">
        <v>97151.4</v>
      </c>
      <c r="C14" s="22">
        <v>113237.4</v>
      </c>
      <c r="D14" s="22">
        <v>119554.36499999999</v>
      </c>
      <c r="E14" s="22">
        <v>140440.957</v>
      </c>
      <c r="F14" s="22">
        <v>160182.86599999998</v>
      </c>
      <c r="G14" s="22">
        <v>291160.993</v>
      </c>
      <c r="H14" s="22">
        <v>56165.523000000016</v>
      </c>
      <c r="I14" s="22">
        <v>62644</v>
      </c>
      <c r="J14" s="22">
        <v>126818.1</v>
      </c>
      <c r="K14" s="22">
        <v>129308.8</v>
      </c>
      <c r="L14" s="22">
        <v>134568</v>
      </c>
      <c r="M14" s="23">
        <v>146949.4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0" customFormat="1" ht="11.25">
      <c r="A15" s="35" t="s">
        <v>17</v>
      </c>
      <c r="B15" s="36">
        <v>97151.4</v>
      </c>
      <c r="C15" s="36">
        <v>210388.8</v>
      </c>
      <c r="D15" s="36">
        <v>329943.16500000004</v>
      </c>
      <c r="E15" s="36">
        <v>470384.12200000003</v>
      </c>
      <c r="F15" s="36">
        <v>630566.988</v>
      </c>
      <c r="G15" s="36">
        <v>921727.981</v>
      </c>
      <c r="H15" s="36">
        <v>977893.5040000001</v>
      </c>
      <c r="I15" s="36">
        <v>1040537.5040000001</v>
      </c>
      <c r="J15" s="36">
        <v>1167355.604</v>
      </c>
      <c r="K15" s="36">
        <v>1296664.404</v>
      </c>
      <c r="L15" s="36">
        <v>1431232.404</v>
      </c>
      <c r="M15" s="37">
        <v>1578181.804</v>
      </c>
      <c r="N15" s="19">
        <f>M15-'[1]анализ_субв'!C16</f>
        <v>0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8" customFormat="1" ht="11.25">
      <c r="A16" s="38" t="s">
        <v>22</v>
      </c>
      <c r="B16" s="39">
        <v>495528.806</v>
      </c>
      <c r="C16" s="39">
        <v>519826.57100000005</v>
      </c>
      <c r="D16" s="39">
        <v>511785.374</v>
      </c>
      <c r="E16" s="39">
        <v>543584.041</v>
      </c>
      <c r="F16" s="39">
        <v>553927.991</v>
      </c>
      <c r="G16" s="39">
        <v>704494.798</v>
      </c>
      <c r="H16" s="39">
        <v>479478.762</v>
      </c>
      <c r="I16" s="39">
        <v>492055.29900000006</v>
      </c>
      <c r="J16" s="39">
        <v>545805.48</v>
      </c>
      <c r="K16" s="39">
        <v>580151.715</v>
      </c>
      <c r="L16" s="39">
        <v>557042.5549999999</v>
      </c>
      <c r="M16" s="40">
        <v>625106.2320000001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56" s="46" customFormat="1" ht="10.5">
      <c r="A17" s="42" t="s">
        <v>17</v>
      </c>
      <c r="B17" s="43">
        <v>495528.806</v>
      </c>
      <c r="C17" s="43">
        <v>1015355.3770000001</v>
      </c>
      <c r="D17" s="43">
        <v>1527140.7510000002</v>
      </c>
      <c r="E17" s="43">
        <v>2070724.7920000001</v>
      </c>
      <c r="F17" s="43">
        <v>2624652.7830000003</v>
      </c>
      <c r="G17" s="43">
        <v>3329147.5810000002</v>
      </c>
      <c r="H17" s="43">
        <v>3808626.3430000003</v>
      </c>
      <c r="I17" s="43">
        <v>4300681.642</v>
      </c>
      <c r="J17" s="43">
        <v>4846487.122</v>
      </c>
      <c r="K17" s="43">
        <v>5426638.837</v>
      </c>
      <c r="L17" s="43">
        <v>5983681.392</v>
      </c>
      <c r="M17" s="44">
        <v>6608787.624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256" ht="11.2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11.25">
      <c r="A19" s="49" t="s">
        <v>23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11.25">
      <c r="A20" s="12" t="s">
        <v>16</v>
      </c>
      <c r="B20" s="13">
        <v>303241.65205</v>
      </c>
      <c r="C20" s="13">
        <v>322860.58204</v>
      </c>
      <c r="D20" s="13">
        <v>319352.49215999985</v>
      </c>
      <c r="E20" s="13">
        <v>349507.51567000005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4"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0" customFormat="1" ht="11.25">
      <c r="A21" s="16" t="s">
        <v>17</v>
      </c>
      <c r="B21" s="17">
        <v>303241.65205</v>
      </c>
      <c r="C21" s="17">
        <v>626102.2340899999</v>
      </c>
      <c r="D21" s="17">
        <v>945454.7262499998</v>
      </c>
      <c r="E21" s="17">
        <v>1294962.24192</v>
      </c>
      <c r="F21" s="17">
        <v>1294962.24192</v>
      </c>
      <c r="G21" s="17">
        <v>1294962.24192</v>
      </c>
      <c r="H21" s="17">
        <v>1294962.24192</v>
      </c>
      <c r="I21" s="17">
        <v>1294962.24192</v>
      </c>
      <c r="J21" s="17">
        <v>1294962.24192</v>
      </c>
      <c r="K21" s="17">
        <v>1294962.24192</v>
      </c>
      <c r="L21" s="17">
        <v>1294962.24192</v>
      </c>
      <c r="M21" s="18">
        <v>1294962.24192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ht="11.25">
      <c r="A22" s="21" t="s">
        <v>18</v>
      </c>
      <c r="B22" s="22">
        <v>74060.1</v>
      </c>
      <c r="C22" s="22">
        <v>74060.1</v>
      </c>
      <c r="D22" s="22">
        <v>74060.1</v>
      </c>
      <c r="E22" s="22">
        <v>74060.1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3"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0" customFormat="1" ht="11.25">
      <c r="A23" s="16" t="s">
        <v>17</v>
      </c>
      <c r="B23" s="17">
        <v>74060.1</v>
      </c>
      <c r="C23" s="17">
        <v>148120.2</v>
      </c>
      <c r="D23" s="17">
        <v>222180.3</v>
      </c>
      <c r="E23" s="17">
        <v>296240.4</v>
      </c>
      <c r="F23" s="17">
        <v>296240.4</v>
      </c>
      <c r="G23" s="17">
        <v>296240.4</v>
      </c>
      <c r="H23" s="17">
        <v>296240.4</v>
      </c>
      <c r="I23" s="17">
        <v>296240.4</v>
      </c>
      <c r="J23" s="17">
        <v>296240.4</v>
      </c>
      <c r="K23" s="17">
        <v>296240.4</v>
      </c>
      <c r="L23" s="17">
        <v>296240.4</v>
      </c>
      <c r="M23" s="18">
        <v>296240.4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20" customFormat="1" ht="22.5">
      <c r="A24" s="25" t="s">
        <v>19</v>
      </c>
      <c r="B24" s="22">
        <v>15066.3</v>
      </c>
      <c r="C24" s="22">
        <v>15066.3</v>
      </c>
      <c r="D24" s="22">
        <v>15066.3</v>
      </c>
      <c r="E24" s="22">
        <v>15066.3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3"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0" customFormat="1" ht="11.25">
      <c r="A25" s="16" t="s">
        <v>17</v>
      </c>
      <c r="B25" s="17">
        <v>15066.3</v>
      </c>
      <c r="C25" s="17">
        <v>30132.6</v>
      </c>
      <c r="D25" s="17">
        <v>45198.9</v>
      </c>
      <c r="E25" s="17">
        <v>60265.2</v>
      </c>
      <c r="F25" s="17">
        <v>60265.2</v>
      </c>
      <c r="G25" s="17">
        <v>60265.2</v>
      </c>
      <c r="H25" s="17">
        <v>60265.2</v>
      </c>
      <c r="I25" s="17">
        <v>60265.2</v>
      </c>
      <c r="J25" s="17">
        <v>60265.2</v>
      </c>
      <c r="K25" s="17">
        <v>60265.2</v>
      </c>
      <c r="L25" s="17">
        <v>60265.2</v>
      </c>
      <c r="M25" s="18">
        <v>60265.2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46" customFormat="1" ht="11.25">
      <c r="A26" s="38" t="s">
        <v>20</v>
      </c>
      <c r="B26" s="39">
        <v>392368.05205</v>
      </c>
      <c r="C26" s="39">
        <v>411986.98204</v>
      </c>
      <c r="D26" s="39">
        <v>408478.8921599999</v>
      </c>
      <c r="E26" s="39">
        <v>438633.9156700001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40">
        <v>0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</row>
    <row r="27" spans="1:256" s="20" customFormat="1" ht="11.25">
      <c r="A27" s="31" t="s">
        <v>17</v>
      </c>
      <c r="B27" s="52">
        <v>392368.05205</v>
      </c>
      <c r="C27" s="32">
        <v>804355.03409</v>
      </c>
      <c r="D27" s="32">
        <v>1212833.9262499998</v>
      </c>
      <c r="E27" s="32">
        <v>1651467.8419199998</v>
      </c>
      <c r="F27" s="32">
        <v>1651467.8419199998</v>
      </c>
      <c r="G27" s="32">
        <v>1651467.8419199998</v>
      </c>
      <c r="H27" s="32">
        <v>1651467.8419199998</v>
      </c>
      <c r="I27" s="32">
        <v>1651467.8419199998</v>
      </c>
      <c r="J27" s="32">
        <v>1651467.8419199998</v>
      </c>
      <c r="K27" s="32">
        <v>1651467.8419199998</v>
      </c>
      <c r="L27" s="32">
        <v>1651467.8419199998</v>
      </c>
      <c r="M27" s="33">
        <v>1651467.8419199998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20" customFormat="1" ht="11.25">
      <c r="A28" s="53" t="s">
        <v>21</v>
      </c>
      <c r="B28" s="22">
        <v>97151.4</v>
      </c>
      <c r="C28" s="22">
        <v>113237.4</v>
      </c>
      <c r="D28" s="22">
        <v>117234.5</v>
      </c>
      <c r="E28" s="22">
        <v>136899.33011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3"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20" customFormat="1" ht="11.25">
      <c r="A29" s="35" t="s">
        <v>17</v>
      </c>
      <c r="B29" s="36">
        <v>97151.4</v>
      </c>
      <c r="C29" s="36">
        <v>210388.8</v>
      </c>
      <c r="D29" s="36">
        <v>327623.3</v>
      </c>
      <c r="E29" s="36">
        <v>464522.6301099999</v>
      </c>
      <c r="F29" s="36">
        <v>464522.6301099999</v>
      </c>
      <c r="G29" s="36">
        <v>464522.6301099999</v>
      </c>
      <c r="H29" s="36">
        <v>464522.6301099999</v>
      </c>
      <c r="I29" s="36">
        <v>464522.6301099999</v>
      </c>
      <c r="J29" s="36">
        <v>464522.6301099999</v>
      </c>
      <c r="K29" s="36">
        <v>464522.6301099999</v>
      </c>
      <c r="L29" s="36">
        <v>464522.6301099999</v>
      </c>
      <c r="M29" s="37">
        <v>464522.6301099999</v>
      </c>
      <c r="N29" s="19">
        <f>M29-'[1]анализ_субв'!G16</f>
        <v>0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s="8" customFormat="1" ht="11.25">
      <c r="A30" s="38" t="s">
        <v>22</v>
      </c>
      <c r="B30" s="39">
        <v>489519.45205</v>
      </c>
      <c r="C30" s="39">
        <v>525224.3820399999</v>
      </c>
      <c r="D30" s="39">
        <v>525713.3921599998</v>
      </c>
      <c r="E30" s="39">
        <v>575533.2457800001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40">
        <v>0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</row>
    <row r="31" spans="1:256" s="46" customFormat="1" ht="10.5">
      <c r="A31" s="54" t="s">
        <v>17</v>
      </c>
      <c r="B31" s="55">
        <v>489519.45205</v>
      </c>
      <c r="C31" s="55">
        <v>1014743.83409</v>
      </c>
      <c r="D31" s="55">
        <v>1540457.2262499998</v>
      </c>
      <c r="E31" s="55">
        <v>2115990.47203</v>
      </c>
      <c r="F31" s="55">
        <v>2115990.47203</v>
      </c>
      <c r="G31" s="55">
        <v>2115990.47203</v>
      </c>
      <c r="H31" s="55">
        <v>2115990.47203</v>
      </c>
      <c r="I31" s="55">
        <v>2115990.47203</v>
      </c>
      <c r="J31" s="55">
        <v>2115990.47203</v>
      </c>
      <c r="K31" s="55">
        <v>2115990.47203</v>
      </c>
      <c r="L31" s="55">
        <v>2115990.47203</v>
      </c>
      <c r="M31" s="56">
        <v>2115990.47203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</row>
    <row r="32" spans="1:256" ht="11.25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ht="11.25">
      <c r="A33" s="59" t="s">
        <v>24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11.25">
      <c r="A34" s="12" t="s">
        <v>16</v>
      </c>
      <c r="B34" s="13">
        <v>98.1</v>
      </c>
      <c r="C34" s="13">
        <v>101.7</v>
      </c>
      <c r="D34" s="13">
        <v>105.4</v>
      </c>
      <c r="E34" s="13">
        <v>111.3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4"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11.25">
      <c r="A35" s="16" t="s">
        <v>17</v>
      </c>
      <c r="B35" s="17">
        <v>98.1</v>
      </c>
      <c r="C35" s="17">
        <v>99.9</v>
      </c>
      <c r="D35" s="17">
        <v>101.7</v>
      </c>
      <c r="E35" s="17">
        <v>104.1</v>
      </c>
      <c r="F35" s="17">
        <v>83.6</v>
      </c>
      <c r="G35" s="17">
        <v>69.2</v>
      </c>
      <c r="H35" s="17">
        <v>58.7</v>
      </c>
      <c r="I35" s="17">
        <v>50.8</v>
      </c>
      <c r="J35" s="17">
        <v>45</v>
      </c>
      <c r="K35" s="17">
        <v>40</v>
      </c>
      <c r="L35" s="17">
        <v>36.3</v>
      </c>
      <c r="M35" s="18">
        <v>32.7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ht="11.25">
      <c r="A36" s="21" t="s">
        <v>18</v>
      </c>
      <c r="B36" s="22">
        <v>100</v>
      </c>
      <c r="C36" s="22">
        <v>100</v>
      </c>
      <c r="D36" s="22">
        <v>100</v>
      </c>
      <c r="E36" s="22">
        <v>100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3">
        <v>0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11.25">
      <c r="A37" s="16" t="s">
        <v>17</v>
      </c>
      <c r="B37" s="17">
        <v>100</v>
      </c>
      <c r="C37" s="17">
        <v>100</v>
      </c>
      <c r="D37" s="17">
        <v>100</v>
      </c>
      <c r="E37" s="17">
        <v>100</v>
      </c>
      <c r="F37" s="17">
        <v>80</v>
      </c>
      <c r="G37" s="17">
        <v>66.7</v>
      </c>
      <c r="H37" s="17">
        <v>57.1</v>
      </c>
      <c r="I37" s="17">
        <v>50</v>
      </c>
      <c r="J37" s="17">
        <v>44.4</v>
      </c>
      <c r="K37" s="17">
        <v>40</v>
      </c>
      <c r="L37" s="17">
        <v>36.4</v>
      </c>
      <c r="M37" s="18">
        <v>33.3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ht="22.5">
      <c r="A38" s="25" t="s">
        <v>19</v>
      </c>
      <c r="B38" s="22">
        <v>100</v>
      </c>
      <c r="C38" s="22">
        <v>100</v>
      </c>
      <c r="D38" s="22">
        <v>100</v>
      </c>
      <c r="E38" s="22">
        <v>100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3">
        <v>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ht="11.25">
      <c r="A39" s="16" t="s">
        <v>17</v>
      </c>
      <c r="B39" s="17">
        <v>100</v>
      </c>
      <c r="C39" s="17">
        <v>100</v>
      </c>
      <c r="D39" s="17">
        <v>100</v>
      </c>
      <c r="E39" s="17">
        <v>100</v>
      </c>
      <c r="F39" s="17">
        <v>80</v>
      </c>
      <c r="G39" s="17">
        <v>66.7</v>
      </c>
      <c r="H39" s="17">
        <v>57.1</v>
      </c>
      <c r="I39" s="17">
        <v>50</v>
      </c>
      <c r="J39" s="17">
        <v>44.4</v>
      </c>
      <c r="K39" s="17">
        <v>40</v>
      </c>
      <c r="L39" s="17">
        <v>36.4</v>
      </c>
      <c r="M39" s="18">
        <v>33.3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256" s="8" customFormat="1" ht="11.25">
      <c r="A40" s="38" t="s">
        <v>20</v>
      </c>
      <c r="B40" s="39">
        <v>98.5</v>
      </c>
      <c r="C40" s="39">
        <v>101.3</v>
      </c>
      <c r="D40" s="39">
        <v>104.1</v>
      </c>
      <c r="E40" s="39">
        <v>108.8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40">
        <v>0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</row>
    <row r="41" spans="1:256" s="46" customFormat="1" ht="11.25">
      <c r="A41" s="31" t="s">
        <v>17</v>
      </c>
      <c r="B41" s="52">
        <v>98.5</v>
      </c>
      <c r="C41" s="32">
        <v>99.9</v>
      </c>
      <c r="D41" s="32">
        <v>101.3</v>
      </c>
      <c r="E41" s="32">
        <v>103.2</v>
      </c>
      <c r="F41" s="32">
        <v>82.8</v>
      </c>
      <c r="G41" s="32">
        <v>68.6</v>
      </c>
      <c r="H41" s="32">
        <v>58.3</v>
      </c>
      <c r="I41" s="32">
        <v>50.7</v>
      </c>
      <c r="J41" s="32">
        <v>44.9</v>
      </c>
      <c r="K41" s="32">
        <v>40</v>
      </c>
      <c r="L41" s="32">
        <v>36.3</v>
      </c>
      <c r="M41" s="33">
        <v>32.8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56" s="20" customFormat="1" ht="11.25">
      <c r="A42" s="53" t="s">
        <v>21</v>
      </c>
      <c r="B42" s="22">
        <v>100</v>
      </c>
      <c r="C42" s="22">
        <v>100</v>
      </c>
      <c r="D42" s="22">
        <v>98.1</v>
      </c>
      <c r="E42" s="22">
        <v>97.5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3">
        <v>0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0" customFormat="1" ht="11.25">
      <c r="A43" s="35" t="s">
        <v>17</v>
      </c>
      <c r="B43" s="36">
        <v>100</v>
      </c>
      <c r="C43" s="36">
        <v>100</v>
      </c>
      <c r="D43" s="36">
        <v>99.3</v>
      </c>
      <c r="E43" s="36">
        <v>98.8</v>
      </c>
      <c r="F43" s="36">
        <v>73.7</v>
      </c>
      <c r="G43" s="36">
        <v>50.4</v>
      </c>
      <c r="H43" s="36">
        <v>47.5</v>
      </c>
      <c r="I43" s="36">
        <v>44.6</v>
      </c>
      <c r="J43" s="36">
        <v>39.8</v>
      </c>
      <c r="K43" s="36">
        <v>35.8</v>
      </c>
      <c r="L43" s="36">
        <v>32.5</v>
      </c>
      <c r="M43" s="37">
        <v>29.4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8" customFormat="1" ht="11.25">
      <c r="A44" s="38" t="s">
        <v>22</v>
      </c>
      <c r="B44" s="39">
        <v>98.8</v>
      </c>
      <c r="C44" s="39">
        <v>101</v>
      </c>
      <c r="D44" s="39">
        <v>102.7</v>
      </c>
      <c r="E44" s="39">
        <v>105.9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40">
        <v>0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</row>
    <row r="45" spans="1:256" s="46" customFormat="1" ht="10.5">
      <c r="A45" s="54" t="s">
        <v>17</v>
      </c>
      <c r="B45" s="55">
        <v>98.8</v>
      </c>
      <c r="C45" s="55">
        <v>99.9</v>
      </c>
      <c r="D45" s="55">
        <v>100.9</v>
      </c>
      <c r="E45" s="55">
        <v>102.2</v>
      </c>
      <c r="F45" s="55">
        <v>80.6</v>
      </c>
      <c r="G45" s="55">
        <v>63.6</v>
      </c>
      <c r="H45" s="55">
        <v>55.6</v>
      </c>
      <c r="I45" s="55">
        <v>49.2</v>
      </c>
      <c r="J45" s="55">
        <v>43.7</v>
      </c>
      <c r="K45" s="55">
        <v>39</v>
      </c>
      <c r="L45" s="55">
        <v>35.4</v>
      </c>
      <c r="M45" s="56">
        <v>32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</row>
    <row r="46" spans="1:256" ht="11.2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ht="11.25">
      <c r="A47" s="59" t="s">
        <v>25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1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ht="11.25">
      <c r="A48" s="12" t="s">
        <v>16</v>
      </c>
      <c r="B48" s="13">
        <v>-6009.353950000077</v>
      </c>
      <c r="C48" s="13">
        <v>5397.8110400000005</v>
      </c>
      <c r="D48" s="13">
        <v>16247.883159999852</v>
      </c>
      <c r="E48" s="13">
        <v>35490.83167000004</v>
      </c>
      <c r="F48" s="13">
        <v>-304618.7250000001</v>
      </c>
      <c r="G48" s="13">
        <v>-324207.40499999997</v>
      </c>
      <c r="H48" s="13">
        <v>-334186.839</v>
      </c>
      <c r="I48" s="13">
        <v>-340284.89900000003</v>
      </c>
      <c r="J48" s="13">
        <v>-329860.98</v>
      </c>
      <c r="K48" s="13">
        <v>-361716.51499999996</v>
      </c>
      <c r="L48" s="13">
        <v>-333348.155</v>
      </c>
      <c r="M48" s="14">
        <v>-389031.13200000004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ht="11.25">
      <c r="A49" s="16" t="s">
        <v>17</v>
      </c>
      <c r="B49" s="17">
        <v>-6009.353950000077</v>
      </c>
      <c r="C49" s="17">
        <v>-611.5429100000765</v>
      </c>
      <c r="D49" s="17">
        <v>15636.340249999892</v>
      </c>
      <c r="E49" s="17">
        <v>51127.17192000011</v>
      </c>
      <c r="F49" s="17">
        <v>-253491.55307999998</v>
      </c>
      <c r="G49" s="17">
        <v>-577698.95808</v>
      </c>
      <c r="H49" s="17">
        <v>-911885.7970799999</v>
      </c>
      <c r="I49" s="17">
        <v>-1252170.6960800001</v>
      </c>
      <c r="J49" s="17">
        <v>-1582031.6760800001</v>
      </c>
      <c r="K49" s="17">
        <v>-1943748.1910800003</v>
      </c>
      <c r="L49" s="17">
        <v>-2277096.3460800005</v>
      </c>
      <c r="M49" s="18">
        <v>-2666127.4780800007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ht="11.25">
      <c r="A50" s="21" t="s">
        <v>18</v>
      </c>
      <c r="B50" s="22">
        <v>0</v>
      </c>
      <c r="C50" s="22">
        <v>0</v>
      </c>
      <c r="D50" s="22">
        <v>0</v>
      </c>
      <c r="E50" s="22">
        <v>0</v>
      </c>
      <c r="F50" s="22">
        <v>-74060.1</v>
      </c>
      <c r="G50" s="22">
        <v>-74060.1</v>
      </c>
      <c r="H50" s="22">
        <v>-74060.1</v>
      </c>
      <c r="I50" s="22">
        <v>-74060.1</v>
      </c>
      <c r="J50" s="22">
        <v>-74060.1</v>
      </c>
      <c r="K50" s="22">
        <v>-74060.1</v>
      </c>
      <c r="L50" s="22">
        <v>-74060.1</v>
      </c>
      <c r="M50" s="23">
        <v>-74059.2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ht="11.25">
      <c r="A51" s="16" t="s">
        <v>17</v>
      </c>
      <c r="B51" s="17">
        <v>0</v>
      </c>
      <c r="C51" s="17">
        <v>0</v>
      </c>
      <c r="D51" s="17">
        <v>0</v>
      </c>
      <c r="E51" s="17">
        <v>0</v>
      </c>
      <c r="F51" s="17">
        <v>-74060.1</v>
      </c>
      <c r="G51" s="17">
        <v>-148120.2</v>
      </c>
      <c r="H51" s="17">
        <v>-222180.3</v>
      </c>
      <c r="I51" s="17">
        <v>-296240.4</v>
      </c>
      <c r="J51" s="17">
        <v>-370300.5</v>
      </c>
      <c r="K51" s="17">
        <v>-444360.6</v>
      </c>
      <c r="L51" s="17">
        <v>-518420.7</v>
      </c>
      <c r="M51" s="18">
        <v>-592479.9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ht="22.5">
      <c r="A52" s="25" t="s">
        <v>19</v>
      </c>
      <c r="B52" s="22">
        <v>0</v>
      </c>
      <c r="C52" s="22">
        <v>0</v>
      </c>
      <c r="D52" s="22">
        <v>0</v>
      </c>
      <c r="E52" s="22">
        <v>0</v>
      </c>
      <c r="F52" s="22">
        <v>-15066.3</v>
      </c>
      <c r="G52" s="22">
        <v>-15066.3</v>
      </c>
      <c r="H52" s="22">
        <v>-15066.3</v>
      </c>
      <c r="I52" s="22">
        <v>-15066.3</v>
      </c>
      <c r="J52" s="22">
        <v>-15066.3</v>
      </c>
      <c r="K52" s="22">
        <v>-15066.3</v>
      </c>
      <c r="L52" s="22">
        <v>-15066.3</v>
      </c>
      <c r="M52" s="23">
        <v>-15066.5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ht="11.25">
      <c r="A53" s="16" t="s">
        <v>17</v>
      </c>
      <c r="B53" s="17">
        <v>0</v>
      </c>
      <c r="C53" s="17">
        <v>0</v>
      </c>
      <c r="D53" s="17">
        <v>0</v>
      </c>
      <c r="E53" s="17">
        <v>0</v>
      </c>
      <c r="F53" s="17">
        <v>-15066.3</v>
      </c>
      <c r="G53" s="17">
        <v>-30132.6</v>
      </c>
      <c r="H53" s="17">
        <v>-45198.9</v>
      </c>
      <c r="I53" s="17">
        <v>-60265.2</v>
      </c>
      <c r="J53" s="17">
        <v>-75331.5</v>
      </c>
      <c r="K53" s="17">
        <v>-90397.8</v>
      </c>
      <c r="L53" s="17">
        <v>-105464.1</v>
      </c>
      <c r="M53" s="18">
        <v>-120530.6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8" customFormat="1" ht="11.25">
      <c r="A54" s="38" t="s">
        <v>20</v>
      </c>
      <c r="B54" s="39">
        <v>-6009.353950000019</v>
      </c>
      <c r="C54" s="39">
        <v>5397.811039999942</v>
      </c>
      <c r="D54" s="39">
        <v>16247.883159999852</v>
      </c>
      <c r="E54" s="39">
        <v>35490.8316700001</v>
      </c>
      <c r="F54" s="39">
        <v>-393745.12500000006</v>
      </c>
      <c r="G54" s="39">
        <v>-413333.805</v>
      </c>
      <c r="H54" s="39">
        <v>-423313.239</v>
      </c>
      <c r="I54" s="39">
        <v>-429411.29900000006</v>
      </c>
      <c r="J54" s="39">
        <v>-418987.38</v>
      </c>
      <c r="K54" s="39">
        <v>-450842.915</v>
      </c>
      <c r="L54" s="39">
        <v>-422474.555</v>
      </c>
      <c r="M54" s="40">
        <v>-478156.83200000005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  <c r="IV54" s="41"/>
    </row>
    <row r="55" spans="1:256" ht="11.25">
      <c r="A55" s="31" t="s">
        <v>17</v>
      </c>
      <c r="B55" s="52">
        <v>-6009.353950000019</v>
      </c>
      <c r="C55" s="32">
        <v>-611.5429100000765</v>
      </c>
      <c r="D55" s="32">
        <v>15636.34024999966</v>
      </c>
      <c r="E55" s="32">
        <v>51127.171919999644</v>
      </c>
      <c r="F55" s="32">
        <v>-342617.95308000036</v>
      </c>
      <c r="G55" s="32">
        <v>-755951.7580800003</v>
      </c>
      <c r="H55" s="32">
        <v>-1179264.9970800004</v>
      </c>
      <c r="I55" s="32">
        <v>-1608676.2960800005</v>
      </c>
      <c r="J55" s="32">
        <v>-2027663.6760800004</v>
      </c>
      <c r="K55" s="32">
        <v>-2478506.5910800006</v>
      </c>
      <c r="L55" s="32">
        <v>-2900981.1460800003</v>
      </c>
      <c r="M55" s="33">
        <v>-3379137.9780800007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64" customFormat="1" ht="11.25">
      <c r="A56" s="53" t="s">
        <v>21</v>
      </c>
      <c r="B56" s="22">
        <v>0</v>
      </c>
      <c r="C56" s="22">
        <v>0</v>
      </c>
      <c r="D56" s="22">
        <v>-2319.86500000002</v>
      </c>
      <c r="E56" s="22">
        <v>-3541.626889999985</v>
      </c>
      <c r="F56" s="22">
        <v>-160182.86599999998</v>
      </c>
      <c r="G56" s="22">
        <v>-291160.993</v>
      </c>
      <c r="H56" s="22">
        <v>-56165.523000000016</v>
      </c>
      <c r="I56" s="22">
        <v>-62644</v>
      </c>
      <c r="J56" s="22">
        <v>-126818.1</v>
      </c>
      <c r="K56" s="22">
        <v>-129308.8</v>
      </c>
      <c r="L56" s="22">
        <v>-134568</v>
      </c>
      <c r="M56" s="23">
        <v>-146949.4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20" customFormat="1" ht="11.25">
      <c r="A57" s="35" t="s">
        <v>17</v>
      </c>
      <c r="B57" s="36">
        <v>0</v>
      </c>
      <c r="C57" s="36">
        <v>0</v>
      </c>
      <c r="D57" s="36">
        <v>-2319.865000000107</v>
      </c>
      <c r="E57" s="36">
        <v>-5861.491890000121</v>
      </c>
      <c r="F57" s="36">
        <v>-166044.3578900001</v>
      </c>
      <c r="G57" s="36">
        <v>-457205.3508900001</v>
      </c>
      <c r="H57" s="36">
        <v>-513370.87389000016</v>
      </c>
      <c r="I57" s="36">
        <v>-576014.8738900002</v>
      </c>
      <c r="J57" s="36">
        <v>-702832.9738900001</v>
      </c>
      <c r="K57" s="36">
        <v>-832141.7738900002</v>
      </c>
      <c r="L57" s="36">
        <v>-966709.7738900002</v>
      </c>
      <c r="M57" s="37">
        <v>-1113659.1738900002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8" customFormat="1" ht="11.25">
      <c r="A58" s="38" t="s">
        <v>22</v>
      </c>
      <c r="B58" s="39">
        <v>-6009.353949999961</v>
      </c>
      <c r="C58" s="39">
        <v>5397.811039999884</v>
      </c>
      <c r="D58" s="39">
        <v>13928.018159999803</v>
      </c>
      <c r="E58" s="39">
        <v>31949.204780000146</v>
      </c>
      <c r="F58" s="39">
        <v>-553927.991</v>
      </c>
      <c r="G58" s="39">
        <v>-704494.798</v>
      </c>
      <c r="H58" s="39">
        <v>-479478.762</v>
      </c>
      <c r="I58" s="39">
        <v>-492055.29900000006</v>
      </c>
      <c r="J58" s="39">
        <v>-545805.48</v>
      </c>
      <c r="K58" s="39">
        <v>-580151.715</v>
      </c>
      <c r="L58" s="39">
        <v>-557042.5549999999</v>
      </c>
      <c r="M58" s="40">
        <v>-625106.2320000001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  <c r="IV58" s="41"/>
    </row>
    <row r="59" spans="1:256" s="8" customFormat="1" ht="11.25">
      <c r="A59" s="54" t="s">
        <v>17</v>
      </c>
      <c r="B59" s="55">
        <v>-6009.353949999961</v>
      </c>
      <c r="C59" s="55">
        <v>-611.5429100000765</v>
      </c>
      <c r="D59" s="55">
        <v>13316.475249999668</v>
      </c>
      <c r="E59" s="55">
        <v>45265.6800299997</v>
      </c>
      <c r="F59" s="55">
        <v>-508662.31097000046</v>
      </c>
      <c r="G59" s="55">
        <v>-1213157.1089700004</v>
      </c>
      <c r="H59" s="55">
        <v>-1692635.8709700005</v>
      </c>
      <c r="I59" s="55">
        <v>-2184691.16997</v>
      </c>
      <c r="J59" s="55">
        <v>-2730496.6499700006</v>
      </c>
      <c r="K59" s="55">
        <v>-3310648.3649700005</v>
      </c>
      <c r="L59" s="55">
        <v>-3867690.91997</v>
      </c>
      <c r="M59" s="56">
        <v>-4492797.15197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  <c r="IV59" s="45"/>
    </row>
  </sheetData>
  <sheetProtection/>
  <mergeCells count="2">
    <mergeCell ref="A1:M1"/>
    <mergeCell ref="A2:M2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2021-11-15T08:28:43Z</dcterms:created>
  <dcterms:modified xsi:type="dcterms:W3CDTF">2021-11-15T08:29:19Z</dcterms:modified>
  <cp:category/>
  <cp:version/>
  <cp:contentType/>
  <cp:contentStatus/>
</cp:coreProperties>
</file>